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07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3" i="1"/>
  <c r="L62"/>
  <c r="L61"/>
  <c r="L60"/>
  <c r="L59"/>
  <c r="L58"/>
  <c r="L57"/>
  <c r="L56"/>
  <c r="L55"/>
  <c r="L54"/>
  <c r="L53"/>
  <c r="K52"/>
  <c r="K63" s="1"/>
  <c r="H52"/>
  <c r="G52"/>
  <c r="F52"/>
  <c r="E52"/>
  <c r="D52"/>
  <c r="L52" s="1"/>
  <c r="L51"/>
  <c r="L50"/>
  <c r="L49"/>
  <c r="L48"/>
  <c r="L47"/>
  <c r="J47"/>
  <c r="J63" s="1"/>
  <c r="I47"/>
  <c r="I63" s="1"/>
  <c r="H47"/>
  <c r="H63" s="1"/>
  <c r="G47"/>
  <c r="G63" s="1"/>
  <c r="F47"/>
  <c r="F63" s="1"/>
  <c r="E47"/>
  <c r="E63" s="1"/>
  <c r="D47"/>
  <c r="D63" s="1"/>
  <c r="L46"/>
  <c r="L45"/>
  <c r="L63" s="1"/>
  <c r="L32"/>
  <c r="L31"/>
  <c r="K30"/>
  <c r="J30"/>
  <c r="I30"/>
  <c r="H30"/>
  <c r="G30"/>
  <c r="F30"/>
  <c r="E30"/>
  <c r="D30"/>
  <c r="L30" s="1"/>
  <c r="C30"/>
  <c r="L27"/>
  <c r="L24"/>
  <c r="L21"/>
  <c r="L20"/>
  <c r="L19"/>
  <c r="K19"/>
  <c r="J19"/>
  <c r="I19"/>
  <c r="H19"/>
  <c r="G19"/>
  <c r="F19"/>
  <c r="E19"/>
  <c r="D19"/>
  <c r="C19"/>
  <c r="L18"/>
  <c r="L17"/>
  <c r="L16"/>
  <c r="L33" s="1"/>
  <c r="K16"/>
  <c r="K33" s="1"/>
  <c r="J16"/>
  <c r="J33" s="1"/>
  <c r="I16"/>
  <c r="I33" s="1"/>
  <c r="H16"/>
  <c r="H33" s="1"/>
  <c r="G16"/>
  <c r="G33" s="1"/>
  <c r="F16"/>
  <c r="F33" s="1"/>
  <c r="E16"/>
  <c r="E33" s="1"/>
  <c r="D16"/>
  <c r="D33" s="1"/>
  <c r="C16"/>
  <c r="C33" s="1"/>
</calcChain>
</file>

<file path=xl/sharedStrings.xml><?xml version="1.0" encoding="utf-8"?>
<sst xmlns="http://schemas.openxmlformats.org/spreadsheetml/2006/main" count="93" uniqueCount="86">
  <si>
    <t>Приложение 9</t>
  </si>
  <si>
    <t>ИНДИКАТИВЕН ГОДИШЕН РАЗЧЕТ
ЗА СМЕТКИТЕ ЗА СРЕДСТВАТА ОТ ЕВРОПЕЙСКИЯ СЪЮЗ ЗА 2014 г.</t>
  </si>
  <si>
    <t>ЗА СМЕТКИТЕ ЗА СРЕДСТВАТА ОТ ЕВРОПЕЙСКИЯ СЪЮЗ ЗА 2021 Г.</t>
  </si>
  <si>
    <t xml:space="preserve">Наименование
</t>
  </si>
  <si>
    <t xml:space="preserve">№ §§
</t>
  </si>
  <si>
    <t>ОП РЧР</t>
  </si>
  <si>
    <t>ОП ХОМП</t>
  </si>
  <si>
    <t>ОПНОИР</t>
  </si>
  <si>
    <t>ОПРР</t>
  </si>
  <si>
    <t>ПРСР</t>
  </si>
  <si>
    <t xml:space="preserve">ОБЩО
</t>
  </si>
  <si>
    <t>проект
"Интеграция"</t>
  </si>
  <si>
    <t>проект
"Патронажна грижа"</t>
  </si>
  <si>
    <t>проект
 "Топъл обяд"</t>
  </si>
  <si>
    <t>проект
"Подкрепа за успех"</t>
  </si>
  <si>
    <t>проект "Образование за утрешния ден"</t>
  </si>
  <si>
    <t>проект "Активно приобщаване"</t>
  </si>
  <si>
    <t>проект "Подобряване на образов.среда"</t>
  </si>
  <si>
    <t>проект "Реконст.и
рехабилит.на улици"</t>
  </si>
  <si>
    <t>Приходи</t>
  </si>
  <si>
    <t>ІІ. Трансфери</t>
  </si>
  <si>
    <t>Трансфери м/у бюдж. и извънб. сметки/ф.(+/- )</t>
  </si>
  <si>
    <t>62-00</t>
  </si>
  <si>
    <t>-получени трансфери /+/</t>
  </si>
  <si>
    <t>62-01</t>
  </si>
  <si>
    <t>-преведени трансфери /-/O3</t>
  </si>
  <si>
    <t>62-02</t>
  </si>
  <si>
    <t>Трансфери м/у извънб. сметки/ф. (нето)</t>
  </si>
  <si>
    <t>63-00</t>
  </si>
  <si>
    <t>63-01</t>
  </si>
  <si>
    <t>-предоставени трансфери /-/</t>
  </si>
  <si>
    <t>63-02</t>
  </si>
  <si>
    <t>ІІІ. Операцици с финасови активи</t>
  </si>
  <si>
    <t>Временно съхранявани средства исредства на
 разпореждане</t>
  </si>
  <si>
    <t>88-00</t>
  </si>
  <si>
    <t>ІV. Временни безлихвени заеми</t>
  </si>
  <si>
    <t>Врем.безл.заеми м/у бюдж. и извънб. с/ки</t>
  </si>
  <si>
    <t>76-00</t>
  </si>
  <si>
    <t>V. Депозити и средства по сметки</t>
  </si>
  <si>
    <t>Остатък от предходния период (9501 до 9506) ( + )</t>
  </si>
  <si>
    <t>-остатък от предходния период /+/</t>
  </si>
  <si>
    <t>-остатък в края на периода /-/</t>
  </si>
  <si>
    <t>Всичко приходи:</t>
  </si>
  <si>
    <t>Разходи</t>
  </si>
  <si>
    <t>дейност "Др. служби и дейности по соц.осигуряване, подпомагане и заетост"</t>
  </si>
  <si>
    <t xml:space="preserve">дейност "Др. дейности по образованието"
</t>
  </si>
  <si>
    <t xml:space="preserve">функция Образование
</t>
  </si>
  <si>
    <t>дейност "Изграждане, ремонт и поддържане на улична мрежа"</t>
  </si>
  <si>
    <t xml:space="preserve">ОБЩО
</t>
  </si>
  <si>
    <t>Запл. и възнагр. за перс., нает по тр. и сл.правоотн.</t>
  </si>
  <si>
    <t>01-00</t>
  </si>
  <si>
    <t xml:space="preserve">Други възнаграждения и плащания за персонал </t>
  </si>
  <si>
    <t>02-00</t>
  </si>
  <si>
    <t>Задължителни осиг. вноски работодатели</t>
  </si>
  <si>
    <t>05-00</t>
  </si>
  <si>
    <t>- осиг.вноски от работодатели за ДОО</t>
  </si>
  <si>
    <t>05-51</t>
  </si>
  <si>
    <t>- осиг.вноски от работодатели за УчПФ</t>
  </si>
  <si>
    <t>05-52</t>
  </si>
  <si>
    <t>- здравно-осиг.вноски от работодатели</t>
  </si>
  <si>
    <t>05-60</t>
  </si>
  <si>
    <t>- вноски за ДЗПО</t>
  </si>
  <si>
    <t>05-80</t>
  </si>
  <si>
    <t>Издръжка</t>
  </si>
  <si>
    <t>10-00</t>
  </si>
  <si>
    <t>- храна</t>
  </si>
  <si>
    <t>10-11</t>
  </si>
  <si>
    <t>-разходи за уч.документация</t>
  </si>
  <si>
    <t>10-14</t>
  </si>
  <si>
    <t>- материали</t>
  </si>
  <si>
    <t>10-15</t>
  </si>
  <si>
    <t>- вода, горина, енергия</t>
  </si>
  <si>
    <t>10-16</t>
  </si>
  <si>
    <t>- разходи за външни услуги</t>
  </si>
  <si>
    <t>10-20</t>
  </si>
  <si>
    <t>- разходи за командировки в страната</t>
  </si>
  <si>
    <t>10-51</t>
  </si>
  <si>
    <t>Стипендии</t>
  </si>
  <si>
    <t>40-00</t>
  </si>
  <si>
    <t>Разходи за основен ремонт на ДМА</t>
  </si>
  <si>
    <t>51-00</t>
  </si>
  <si>
    <t>Разходи за придобиване на ДМА</t>
  </si>
  <si>
    <t>52-00</t>
  </si>
  <si>
    <t>Капиталови трансфери</t>
  </si>
  <si>
    <t>55-00</t>
  </si>
  <si>
    <t>Всичко разходи: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</si>
</sst>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1" fillId="0" borderId="1" xfId="0" applyFont="1" applyFill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4" fillId="0" borderId="8" xfId="0" applyFont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0" borderId="10" xfId="0" applyBorder="1"/>
    <xf numFmtId="0" fontId="5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1" xfId="0" applyFont="1" applyBorder="1"/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6"/>
  <sheetViews>
    <sheetView tabSelected="1" workbookViewId="0">
      <selection sqref="A1:XFD1048576"/>
    </sheetView>
  </sheetViews>
  <sheetFormatPr defaultRowHeight="15"/>
  <cols>
    <col min="1" max="1" width="41.85546875" customWidth="1"/>
    <col min="2" max="2" width="6.5703125" customWidth="1"/>
    <col min="3" max="3" width="13" customWidth="1"/>
    <col min="4" max="6" width="13.7109375" style="1" customWidth="1"/>
    <col min="7" max="10" width="13.7109375" style="2" customWidth="1"/>
    <col min="11" max="11" width="12.140625" style="2" customWidth="1"/>
    <col min="257" max="257" width="41.85546875" customWidth="1"/>
    <col min="258" max="258" width="6.5703125" customWidth="1"/>
    <col min="259" max="259" width="13" customWidth="1"/>
    <col min="260" max="266" width="13.7109375" customWidth="1"/>
    <col min="267" max="267" width="12.140625" customWidth="1"/>
    <col min="513" max="513" width="41.85546875" customWidth="1"/>
    <col min="514" max="514" width="6.5703125" customWidth="1"/>
    <col min="515" max="515" width="13" customWidth="1"/>
    <col min="516" max="522" width="13.7109375" customWidth="1"/>
    <col min="523" max="523" width="12.140625" customWidth="1"/>
    <col min="769" max="769" width="41.85546875" customWidth="1"/>
    <col min="770" max="770" width="6.5703125" customWidth="1"/>
    <col min="771" max="771" width="13" customWidth="1"/>
    <col min="772" max="778" width="13.7109375" customWidth="1"/>
    <col min="779" max="779" width="12.140625" customWidth="1"/>
    <col min="1025" max="1025" width="41.85546875" customWidth="1"/>
    <col min="1026" max="1026" width="6.5703125" customWidth="1"/>
    <col min="1027" max="1027" width="13" customWidth="1"/>
    <col min="1028" max="1034" width="13.7109375" customWidth="1"/>
    <col min="1035" max="1035" width="12.140625" customWidth="1"/>
    <col min="1281" max="1281" width="41.85546875" customWidth="1"/>
    <col min="1282" max="1282" width="6.5703125" customWidth="1"/>
    <col min="1283" max="1283" width="13" customWidth="1"/>
    <col min="1284" max="1290" width="13.7109375" customWidth="1"/>
    <col min="1291" max="1291" width="12.140625" customWidth="1"/>
    <col min="1537" max="1537" width="41.85546875" customWidth="1"/>
    <col min="1538" max="1538" width="6.5703125" customWidth="1"/>
    <col min="1539" max="1539" width="13" customWidth="1"/>
    <col min="1540" max="1546" width="13.7109375" customWidth="1"/>
    <col min="1547" max="1547" width="12.140625" customWidth="1"/>
    <col min="1793" max="1793" width="41.85546875" customWidth="1"/>
    <col min="1794" max="1794" width="6.5703125" customWidth="1"/>
    <col min="1795" max="1795" width="13" customWidth="1"/>
    <col min="1796" max="1802" width="13.7109375" customWidth="1"/>
    <col min="1803" max="1803" width="12.140625" customWidth="1"/>
    <col min="2049" max="2049" width="41.85546875" customWidth="1"/>
    <col min="2050" max="2050" width="6.5703125" customWidth="1"/>
    <col min="2051" max="2051" width="13" customWidth="1"/>
    <col min="2052" max="2058" width="13.7109375" customWidth="1"/>
    <col min="2059" max="2059" width="12.140625" customWidth="1"/>
    <col min="2305" max="2305" width="41.85546875" customWidth="1"/>
    <col min="2306" max="2306" width="6.5703125" customWidth="1"/>
    <col min="2307" max="2307" width="13" customWidth="1"/>
    <col min="2308" max="2314" width="13.7109375" customWidth="1"/>
    <col min="2315" max="2315" width="12.140625" customWidth="1"/>
    <col min="2561" max="2561" width="41.85546875" customWidth="1"/>
    <col min="2562" max="2562" width="6.5703125" customWidth="1"/>
    <col min="2563" max="2563" width="13" customWidth="1"/>
    <col min="2564" max="2570" width="13.7109375" customWidth="1"/>
    <col min="2571" max="2571" width="12.140625" customWidth="1"/>
    <col min="2817" max="2817" width="41.85546875" customWidth="1"/>
    <col min="2818" max="2818" width="6.5703125" customWidth="1"/>
    <col min="2819" max="2819" width="13" customWidth="1"/>
    <col min="2820" max="2826" width="13.7109375" customWidth="1"/>
    <col min="2827" max="2827" width="12.140625" customWidth="1"/>
    <col min="3073" max="3073" width="41.85546875" customWidth="1"/>
    <col min="3074" max="3074" width="6.5703125" customWidth="1"/>
    <col min="3075" max="3075" width="13" customWidth="1"/>
    <col min="3076" max="3082" width="13.7109375" customWidth="1"/>
    <col min="3083" max="3083" width="12.140625" customWidth="1"/>
    <col min="3329" max="3329" width="41.85546875" customWidth="1"/>
    <col min="3330" max="3330" width="6.5703125" customWidth="1"/>
    <col min="3331" max="3331" width="13" customWidth="1"/>
    <col min="3332" max="3338" width="13.7109375" customWidth="1"/>
    <col min="3339" max="3339" width="12.140625" customWidth="1"/>
    <col min="3585" max="3585" width="41.85546875" customWidth="1"/>
    <col min="3586" max="3586" width="6.5703125" customWidth="1"/>
    <col min="3587" max="3587" width="13" customWidth="1"/>
    <col min="3588" max="3594" width="13.7109375" customWidth="1"/>
    <col min="3595" max="3595" width="12.140625" customWidth="1"/>
    <col min="3841" max="3841" width="41.85546875" customWidth="1"/>
    <col min="3842" max="3842" width="6.5703125" customWidth="1"/>
    <col min="3843" max="3843" width="13" customWidth="1"/>
    <col min="3844" max="3850" width="13.7109375" customWidth="1"/>
    <col min="3851" max="3851" width="12.140625" customWidth="1"/>
    <col min="4097" max="4097" width="41.85546875" customWidth="1"/>
    <col min="4098" max="4098" width="6.5703125" customWidth="1"/>
    <col min="4099" max="4099" width="13" customWidth="1"/>
    <col min="4100" max="4106" width="13.7109375" customWidth="1"/>
    <col min="4107" max="4107" width="12.140625" customWidth="1"/>
    <col min="4353" max="4353" width="41.85546875" customWidth="1"/>
    <col min="4354" max="4354" width="6.5703125" customWidth="1"/>
    <col min="4355" max="4355" width="13" customWidth="1"/>
    <col min="4356" max="4362" width="13.7109375" customWidth="1"/>
    <col min="4363" max="4363" width="12.140625" customWidth="1"/>
    <col min="4609" max="4609" width="41.85546875" customWidth="1"/>
    <col min="4610" max="4610" width="6.5703125" customWidth="1"/>
    <col min="4611" max="4611" width="13" customWidth="1"/>
    <col min="4612" max="4618" width="13.7109375" customWidth="1"/>
    <col min="4619" max="4619" width="12.140625" customWidth="1"/>
    <col min="4865" max="4865" width="41.85546875" customWidth="1"/>
    <col min="4866" max="4866" width="6.5703125" customWidth="1"/>
    <col min="4867" max="4867" width="13" customWidth="1"/>
    <col min="4868" max="4874" width="13.7109375" customWidth="1"/>
    <col min="4875" max="4875" width="12.140625" customWidth="1"/>
    <col min="5121" max="5121" width="41.85546875" customWidth="1"/>
    <col min="5122" max="5122" width="6.5703125" customWidth="1"/>
    <col min="5123" max="5123" width="13" customWidth="1"/>
    <col min="5124" max="5130" width="13.7109375" customWidth="1"/>
    <col min="5131" max="5131" width="12.140625" customWidth="1"/>
    <col min="5377" max="5377" width="41.85546875" customWidth="1"/>
    <col min="5378" max="5378" width="6.5703125" customWidth="1"/>
    <col min="5379" max="5379" width="13" customWidth="1"/>
    <col min="5380" max="5386" width="13.7109375" customWidth="1"/>
    <col min="5387" max="5387" width="12.140625" customWidth="1"/>
    <col min="5633" max="5633" width="41.85546875" customWidth="1"/>
    <col min="5634" max="5634" width="6.5703125" customWidth="1"/>
    <col min="5635" max="5635" width="13" customWidth="1"/>
    <col min="5636" max="5642" width="13.7109375" customWidth="1"/>
    <col min="5643" max="5643" width="12.140625" customWidth="1"/>
    <col min="5889" max="5889" width="41.85546875" customWidth="1"/>
    <col min="5890" max="5890" width="6.5703125" customWidth="1"/>
    <col min="5891" max="5891" width="13" customWidth="1"/>
    <col min="5892" max="5898" width="13.7109375" customWidth="1"/>
    <col min="5899" max="5899" width="12.140625" customWidth="1"/>
    <col min="6145" max="6145" width="41.85546875" customWidth="1"/>
    <col min="6146" max="6146" width="6.5703125" customWidth="1"/>
    <col min="6147" max="6147" width="13" customWidth="1"/>
    <col min="6148" max="6154" width="13.7109375" customWidth="1"/>
    <col min="6155" max="6155" width="12.140625" customWidth="1"/>
    <col min="6401" max="6401" width="41.85546875" customWidth="1"/>
    <col min="6402" max="6402" width="6.5703125" customWidth="1"/>
    <col min="6403" max="6403" width="13" customWidth="1"/>
    <col min="6404" max="6410" width="13.7109375" customWidth="1"/>
    <col min="6411" max="6411" width="12.140625" customWidth="1"/>
    <col min="6657" max="6657" width="41.85546875" customWidth="1"/>
    <col min="6658" max="6658" width="6.5703125" customWidth="1"/>
    <col min="6659" max="6659" width="13" customWidth="1"/>
    <col min="6660" max="6666" width="13.7109375" customWidth="1"/>
    <col min="6667" max="6667" width="12.140625" customWidth="1"/>
    <col min="6913" max="6913" width="41.85546875" customWidth="1"/>
    <col min="6914" max="6914" width="6.5703125" customWidth="1"/>
    <col min="6915" max="6915" width="13" customWidth="1"/>
    <col min="6916" max="6922" width="13.7109375" customWidth="1"/>
    <col min="6923" max="6923" width="12.140625" customWidth="1"/>
    <col min="7169" max="7169" width="41.85546875" customWidth="1"/>
    <col min="7170" max="7170" width="6.5703125" customWidth="1"/>
    <col min="7171" max="7171" width="13" customWidth="1"/>
    <col min="7172" max="7178" width="13.7109375" customWidth="1"/>
    <col min="7179" max="7179" width="12.140625" customWidth="1"/>
    <col min="7425" max="7425" width="41.85546875" customWidth="1"/>
    <col min="7426" max="7426" width="6.5703125" customWidth="1"/>
    <col min="7427" max="7427" width="13" customWidth="1"/>
    <col min="7428" max="7434" width="13.7109375" customWidth="1"/>
    <col min="7435" max="7435" width="12.140625" customWidth="1"/>
    <col min="7681" max="7681" width="41.85546875" customWidth="1"/>
    <col min="7682" max="7682" width="6.5703125" customWidth="1"/>
    <col min="7683" max="7683" width="13" customWidth="1"/>
    <col min="7684" max="7690" width="13.7109375" customWidth="1"/>
    <col min="7691" max="7691" width="12.140625" customWidth="1"/>
    <col min="7937" max="7937" width="41.85546875" customWidth="1"/>
    <col min="7938" max="7938" width="6.5703125" customWidth="1"/>
    <col min="7939" max="7939" width="13" customWidth="1"/>
    <col min="7940" max="7946" width="13.7109375" customWidth="1"/>
    <col min="7947" max="7947" width="12.140625" customWidth="1"/>
    <col min="8193" max="8193" width="41.85546875" customWidth="1"/>
    <col min="8194" max="8194" width="6.5703125" customWidth="1"/>
    <col min="8195" max="8195" width="13" customWidth="1"/>
    <col min="8196" max="8202" width="13.7109375" customWidth="1"/>
    <col min="8203" max="8203" width="12.140625" customWidth="1"/>
    <col min="8449" max="8449" width="41.85546875" customWidth="1"/>
    <col min="8450" max="8450" width="6.5703125" customWidth="1"/>
    <col min="8451" max="8451" width="13" customWidth="1"/>
    <col min="8452" max="8458" width="13.7109375" customWidth="1"/>
    <col min="8459" max="8459" width="12.140625" customWidth="1"/>
    <col min="8705" max="8705" width="41.85546875" customWidth="1"/>
    <col min="8706" max="8706" width="6.5703125" customWidth="1"/>
    <col min="8707" max="8707" width="13" customWidth="1"/>
    <col min="8708" max="8714" width="13.7109375" customWidth="1"/>
    <col min="8715" max="8715" width="12.140625" customWidth="1"/>
    <col min="8961" max="8961" width="41.85546875" customWidth="1"/>
    <col min="8962" max="8962" width="6.5703125" customWidth="1"/>
    <col min="8963" max="8963" width="13" customWidth="1"/>
    <col min="8964" max="8970" width="13.7109375" customWidth="1"/>
    <col min="8971" max="8971" width="12.140625" customWidth="1"/>
    <col min="9217" max="9217" width="41.85546875" customWidth="1"/>
    <col min="9218" max="9218" width="6.5703125" customWidth="1"/>
    <col min="9219" max="9219" width="13" customWidth="1"/>
    <col min="9220" max="9226" width="13.7109375" customWidth="1"/>
    <col min="9227" max="9227" width="12.140625" customWidth="1"/>
    <col min="9473" max="9473" width="41.85546875" customWidth="1"/>
    <col min="9474" max="9474" width="6.5703125" customWidth="1"/>
    <col min="9475" max="9475" width="13" customWidth="1"/>
    <col min="9476" max="9482" width="13.7109375" customWidth="1"/>
    <col min="9483" max="9483" width="12.140625" customWidth="1"/>
    <col min="9729" max="9729" width="41.85546875" customWidth="1"/>
    <col min="9730" max="9730" width="6.5703125" customWidth="1"/>
    <col min="9731" max="9731" width="13" customWidth="1"/>
    <col min="9732" max="9738" width="13.7109375" customWidth="1"/>
    <col min="9739" max="9739" width="12.140625" customWidth="1"/>
    <col min="9985" max="9985" width="41.85546875" customWidth="1"/>
    <col min="9986" max="9986" width="6.5703125" customWidth="1"/>
    <col min="9987" max="9987" width="13" customWidth="1"/>
    <col min="9988" max="9994" width="13.7109375" customWidth="1"/>
    <col min="9995" max="9995" width="12.140625" customWidth="1"/>
    <col min="10241" max="10241" width="41.85546875" customWidth="1"/>
    <col min="10242" max="10242" width="6.5703125" customWidth="1"/>
    <col min="10243" max="10243" width="13" customWidth="1"/>
    <col min="10244" max="10250" width="13.7109375" customWidth="1"/>
    <col min="10251" max="10251" width="12.140625" customWidth="1"/>
    <col min="10497" max="10497" width="41.85546875" customWidth="1"/>
    <col min="10498" max="10498" width="6.5703125" customWidth="1"/>
    <col min="10499" max="10499" width="13" customWidth="1"/>
    <col min="10500" max="10506" width="13.7109375" customWidth="1"/>
    <col min="10507" max="10507" width="12.140625" customWidth="1"/>
    <col min="10753" max="10753" width="41.85546875" customWidth="1"/>
    <col min="10754" max="10754" width="6.5703125" customWidth="1"/>
    <col min="10755" max="10755" width="13" customWidth="1"/>
    <col min="10756" max="10762" width="13.7109375" customWidth="1"/>
    <col min="10763" max="10763" width="12.140625" customWidth="1"/>
    <col min="11009" max="11009" width="41.85546875" customWidth="1"/>
    <col min="11010" max="11010" width="6.5703125" customWidth="1"/>
    <col min="11011" max="11011" width="13" customWidth="1"/>
    <col min="11012" max="11018" width="13.7109375" customWidth="1"/>
    <col min="11019" max="11019" width="12.140625" customWidth="1"/>
    <col min="11265" max="11265" width="41.85546875" customWidth="1"/>
    <col min="11266" max="11266" width="6.5703125" customWidth="1"/>
    <col min="11267" max="11267" width="13" customWidth="1"/>
    <col min="11268" max="11274" width="13.7109375" customWidth="1"/>
    <col min="11275" max="11275" width="12.140625" customWidth="1"/>
    <col min="11521" max="11521" width="41.85546875" customWidth="1"/>
    <col min="11522" max="11522" width="6.5703125" customWidth="1"/>
    <col min="11523" max="11523" width="13" customWidth="1"/>
    <col min="11524" max="11530" width="13.7109375" customWidth="1"/>
    <col min="11531" max="11531" width="12.140625" customWidth="1"/>
    <col min="11777" max="11777" width="41.85546875" customWidth="1"/>
    <col min="11778" max="11778" width="6.5703125" customWidth="1"/>
    <col min="11779" max="11779" width="13" customWidth="1"/>
    <col min="11780" max="11786" width="13.7109375" customWidth="1"/>
    <col min="11787" max="11787" width="12.140625" customWidth="1"/>
    <col min="12033" max="12033" width="41.85546875" customWidth="1"/>
    <col min="12034" max="12034" width="6.5703125" customWidth="1"/>
    <col min="12035" max="12035" width="13" customWidth="1"/>
    <col min="12036" max="12042" width="13.7109375" customWidth="1"/>
    <col min="12043" max="12043" width="12.140625" customWidth="1"/>
    <col min="12289" max="12289" width="41.85546875" customWidth="1"/>
    <col min="12290" max="12290" width="6.5703125" customWidth="1"/>
    <col min="12291" max="12291" width="13" customWidth="1"/>
    <col min="12292" max="12298" width="13.7109375" customWidth="1"/>
    <col min="12299" max="12299" width="12.140625" customWidth="1"/>
    <col min="12545" max="12545" width="41.85546875" customWidth="1"/>
    <col min="12546" max="12546" width="6.5703125" customWidth="1"/>
    <col min="12547" max="12547" width="13" customWidth="1"/>
    <col min="12548" max="12554" width="13.7109375" customWidth="1"/>
    <col min="12555" max="12555" width="12.140625" customWidth="1"/>
    <col min="12801" max="12801" width="41.85546875" customWidth="1"/>
    <col min="12802" max="12802" width="6.5703125" customWidth="1"/>
    <col min="12803" max="12803" width="13" customWidth="1"/>
    <col min="12804" max="12810" width="13.7109375" customWidth="1"/>
    <col min="12811" max="12811" width="12.140625" customWidth="1"/>
    <col min="13057" max="13057" width="41.85546875" customWidth="1"/>
    <col min="13058" max="13058" width="6.5703125" customWidth="1"/>
    <col min="13059" max="13059" width="13" customWidth="1"/>
    <col min="13060" max="13066" width="13.7109375" customWidth="1"/>
    <col min="13067" max="13067" width="12.140625" customWidth="1"/>
    <col min="13313" max="13313" width="41.85546875" customWidth="1"/>
    <col min="13314" max="13314" width="6.5703125" customWidth="1"/>
    <col min="13315" max="13315" width="13" customWidth="1"/>
    <col min="13316" max="13322" width="13.7109375" customWidth="1"/>
    <col min="13323" max="13323" width="12.140625" customWidth="1"/>
    <col min="13569" max="13569" width="41.85546875" customWidth="1"/>
    <col min="13570" max="13570" width="6.5703125" customWidth="1"/>
    <col min="13571" max="13571" width="13" customWidth="1"/>
    <col min="13572" max="13578" width="13.7109375" customWidth="1"/>
    <col min="13579" max="13579" width="12.140625" customWidth="1"/>
    <col min="13825" max="13825" width="41.85546875" customWidth="1"/>
    <col min="13826" max="13826" width="6.5703125" customWidth="1"/>
    <col min="13827" max="13827" width="13" customWidth="1"/>
    <col min="13828" max="13834" width="13.7109375" customWidth="1"/>
    <col min="13835" max="13835" width="12.140625" customWidth="1"/>
    <col min="14081" max="14081" width="41.85546875" customWidth="1"/>
    <col min="14082" max="14082" width="6.5703125" customWidth="1"/>
    <col min="14083" max="14083" width="13" customWidth="1"/>
    <col min="14084" max="14090" width="13.7109375" customWidth="1"/>
    <col min="14091" max="14091" width="12.140625" customWidth="1"/>
    <col min="14337" max="14337" width="41.85546875" customWidth="1"/>
    <col min="14338" max="14338" width="6.5703125" customWidth="1"/>
    <col min="14339" max="14339" width="13" customWidth="1"/>
    <col min="14340" max="14346" width="13.7109375" customWidth="1"/>
    <col min="14347" max="14347" width="12.140625" customWidth="1"/>
    <col min="14593" max="14593" width="41.85546875" customWidth="1"/>
    <col min="14594" max="14594" width="6.5703125" customWidth="1"/>
    <col min="14595" max="14595" width="13" customWidth="1"/>
    <col min="14596" max="14602" width="13.7109375" customWidth="1"/>
    <col min="14603" max="14603" width="12.140625" customWidth="1"/>
    <col min="14849" max="14849" width="41.85546875" customWidth="1"/>
    <col min="14850" max="14850" width="6.5703125" customWidth="1"/>
    <col min="14851" max="14851" width="13" customWidth="1"/>
    <col min="14852" max="14858" width="13.7109375" customWidth="1"/>
    <col min="14859" max="14859" width="12.140625" customWidth="1"/>
    <col min="15105" max="15105" width="41.85546875" customWidth="1"/>
    <col min="15106" max="15106" width="6.5703125" customWidth="1"/>
    <col min="15107" max="15107" width="13" customWidth="1"/>
    <col min="15108" max="15114" width="13.7109375" customWidth="1"/>
    <col min="15115" max="15115" width="12.140625" customWidth="1"/>
    <col min="15361" max="15361" width="41.85546875" customWidth="1"/>
    <col min="15362" max="15362" width="6.5703125" customWidth="1"/>
    <col min="15363" max="15363" width="13" customWidth="1"/>
    <col min="15364" max="15370" width="13.7109375" customWidth="1"/>
    <col min="15371" max="15371" width="12.140625" customWidth="1"/>
    <col min="15617" max="15617" width="41.85546875" customWidth="1"/>
    <col min="15618" max="15618" width="6.5703125" customWidth="1"/>
    <col min="15619" max="15619" width="13" customWidth="1"/>
    <col min="15620" max="15626" width="13.7109375" customWidth="1"/>
    <col min="15627" max="15627" width="12.140625" customWidth="1"/>
    <col min="15873" max="15873" width="41.85546875" customWidth="1"/>
    <col min="15874" max="15874" width="6.5703125" customWidth="1"/>
    <col min="15875" max="15875" width="13" customWidth="1"/>
    <col min="15876" max="15882" width="13.7109375" customWidth="1"/>
    <col min="15883" max="15883" width="12.140625" customWidth="1"/>
    <col min="16129" max="16129" width="41.85546875" customWidth="1"/>
    <col min="16130" max="16130" width="6.5703125" customWidth="1"/>
    <col min="16131" max="16131" width="13" customWidth="1"/>
    <col min="16132" max="16138" width="13.7109375" customWidth="1"/>
    <col min="16139" max="16139" width="12.140625" customWidth="1"/>
  </cols>
  <sheetData>
    <row r="4" spans="1:12">
      <c r="K4" s="3" t="s">
        <v>0</v>
      </c>
    </row>
    <row r="7" spans="1:12" ht="12.7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6"/>
      <c r="B9" s="6"/>
      <c r="C9" s="6"/>
      <c r="D9" s="7"/>
      <c r="E9" s="7"/>
      <c r="F9" s="7"/>
      <c r="G9" s="8"/>
      <c r="H9" s="8"/>
      <c r="I9" s="8"/>
      <c r="J9" s="8"/>
      <c r="K9" s="8"/>
    </row>
    <row r="10" spans="1:12">
      <c r="A10" s="9"/>
      <c r="B10" s="9"/>
      <c r="C10" s="6"/>
      <c r="D10" s="7"/>
      <c r="E10" s="7"/>
      <c r="F10" s="7"/>
      <c r="G10" s="8"/>
      <c r="H10" s="8"/>
      <c r="I10" s="8"/>
      <c r="J10" s="8"/>
    </row>
    <row r="11" spans="1:12" ht="25.5" customHeight="1">
      <c r="A11" s="10" t="s">
        <v>3</v>
      </c>
      <c r="B11" s="10" t="s">
        <v>4</v>
      </c>
      <c r="C11" s="11" t="s">
        <v>5</v>
      </c>
      <c r="D11" s="11"/>
      <c r="E11" s="12" t="s">
        <v>6</v>
      </c>
      <c r="F11" s="13" t="s">
        <v>7</v>
      </c>
      <c r="G11" s="14"/>
      <c r="H11" s="14"/>
      <c r="I11" s="15"/>
      <c r="J11" s="16" t="s">
        <v>8</v>
      </c>
      <c r="K11" s="17" t="s">
        <v>9</v>
      </c>
      <c r="L11" s="11" t="s">
        <v>10</v>
      </c>
    </row>
    <row r="12" spans="1:12" ht="54.75" customHeight="1">
      <c r="A12" s="10"/>
      <c r="B12" s="18"/>
      <c r="C12" s="19" t="s">
        <v>11</v>
      </c>
      <c r="D12" s="19" t="s">
        <v>12</v>
      </c>
      <c r="E12" s="19" t="s">
        <v>13</v>
      </c>
      <c r="F12" s="19" t="s">
        <v>11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20"/>
    </row>
    <row r="13" spans="1:12" ht="14.25" customHeight="1">
      <c r="A13" s="21" t="s">
        <v>19</v>
      </c>
      <c r="B13" s="21"/>
      <c r="C13" s="21"/>
      <c r="D13" s="22"/>
      <c r="E13" s="22"/>
      <c r="F13" s="22"/>
      <c r="G13" s="22"/>
      <c r="H13" s="22"/>
      <c r="I13" s="22"/>
      <c r="J13" s="22"/>
      <c r="K13" s="23"/>
      <c r="L13" s="24"/>
    </row>
    <row r="14" spans="1:12" ht="14.25" customHeight="1">
      <c r="A14" s="25"/>
      <c r="B14" s="26"/>
      <c r="C14" s="26"/>
      <c r="D14" s="22"/>
      <c r="E14" s="22"/>
      <c r="F14" s="22"/>
      <c r="G14" s="22"/>
      <c r="H14" s="22"/>
      <c r="I14" s="22"/>
      <c r="J14" s="22"/>
      <c r="K14" s="23"/>
      <c r="L14" s="27"/>
    </row>
    <row r="15" spans="1:12" ht="14.25" customHeight="1">
      <c r="A15" s="28" t="s">
        <v>20</v>
      </c>
      <c r="B15" s="28"/>
      <c r="C15" s="28"/>
      <c r="D15" s="23"/>
      <c r="E15" s="23"/>
      <c r="F15" s="23"/>
      <c r="G15" s="23"/>
      <c r="H15" s="23"/>
      <c r="I15" s="23"/>
      <c r="J15" s="23"/>
      <c r="K15" s="23"/>
      <c r="L15" s="26"/>
    </row>
    <row r="16" spans="1:12" ht="14.25" customHeight="1">
      <c r="A16" s="28" t="s">
        <v>21</v>
      </c>
      <c r="B16" s="26" t="s">
        <v>22</v>
      </c>
      <c r="C16" s="29">
        <f>SUM(C17+C18)</f>
        <v>0</v>
      </c>
      <c r="D16" s="29">
        <f>SUM(D17+D18)</f>
        <v>0</v>
      </c>
      <c r="E16" s="29">
        <f t="shared" ref="E16:J16" si="0">SUM(E17+E18)</f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>SUM(K17+K18)</f>
        <v>117060</v>
      </c>
      <c r="L16" s="26">
        <f>SUM(L17+L18)</f>
        <v>117060</v>
      </c>
    </row>
    <row r="17" spans="1:12" ht="14.25" customHeight="1">
      <c r="A17" s="30" t="s">
        <v>23</v>
      </c>
      <c r="B17" s="26" t="s">
        <v>24</v>
      </c>
      <c r="C17" s="26"/>
      <c r="D17" s="29"/>
      <c r="E17" s="29"/>
      <c r="F17" s="29"/>
      <c r="G17" s="29"/>
      <c r="H17" s="29"/>
      <c r="I17" s="29"/>
      <c r="J17" s="29"/>
      <c r="K17" s="29">
        <v>702359</v>
      </c>
      <c r="L17" s="27">
        <f>SUM(C17:K17)</f>
        <v>702359</v>
      </c>
    </row>
    <row r="18" spans="1:12" ht="14.25" customHeight="1">
      <c r="A18" s="30" t="s">
        <v>25</v>
      </c>
      <c r="B18" s="26" t="s">
        <v>26</v>
      </c>
      <c r="C18" s="26"/>
      <c r="D18" s="29"/>
      <c r="E18" s="29"/>
      <c r="F18" s="29"/>
      <c r="G18" s="29"/>
      <c r="H18" s="29"/>
      <c r="I18" s="29"/>
      <c r="J18" s="29"/>
      <c r="K18" s="29">
        <v>-585299</v>
      </c>
      <c r="L18" s="27">
        <f>SUM(C18:K18)</f>
        <v>-585299</v>
      </c>
    </row>
    <row r="19" spans="1:12" ht="14.25" customHeight="1">
      <c r="A19" s="28" t="s">
        <v>27</v>
      </c>
      <c r="B19" s="26" t="s">
        <v>28</v>
      </c>
      <c r="C19" s="29">
        <f t="shared" ref="C19:K19" si="1">SUM(C20+C21)</f>
        <v>188816</v>
      </c>
      <c r="D19" s="29">
        <f t="shared" si="1"/>
        <v>76845</v>
      </c>
      <c r="E19" s="31">
        <f t="shared" si="1"/>
        <v>28868</v>
      </c>
      <c r="F19" s="29">
        <f t="shared" si="1"/>
        <v>49724</v>
      </c>
      <c r="G19" s="29">
        <f t="shared" si="1"/>
        <v>0</v>
      </c>
      <c r="H19" s="29">
        <f t="shared" si="1"/>
        <v>37268</v>
      </c>
      <c r="I19" s="29">
        <f t="shared" si="1"/>
        <v>0</v>
      </c>
      <c r="J19" s="29">
        <f t="shared" si="1"/>
        <v>187694</v>
      </c>
      <c r="K19" s="29">
        <f t="shared" si="1"/>
        <v>585299</v>
      </c>
      <c r="L19" s="27">
        <f>SUM(L20:L21)</f>
        <v>1154514</v>
      </c>
    </row>
    <row r="20" spans="1:12" ht="14.25" customHeight="1">
      <c r="A20" s="30" t="s">
        <v>23</v>
      </c>
      <c r="B20" s="26" t="s">
        <v>29</v>
      </c>
      <c r="C20" s="26">
        <v>188816</v>
      </c>
      <c r="D20" s="29">
        <v>76845</v>
      </c>
      <c r="E20" s="31">
        <v>28868</v>
      </c>
      <c r="F20" s="29">
        <v>49724</v>
      </c>
      <c r="G20" s="29"/>
      <c r="H20" s="29">
        <v>37268</v>
      </c>
      <c r="I20" s="29"/>
      <c r="J20" s="29">
        <v>187694</v>
      </c>
      <c r="K20" s="29">
        <v>585299</v>
      </c>
      <c r="L20" s="27">
        <f>SUM(C20:K20)</f>
        <v>1154514</v>
      </c>
    </row>
    <row r="21" spans="1:12" ht="14.25" customHeight="1">
      <c r="A21" s="30" t="s">
        <v>30</v>
      </c>
      <c r="B21" s="26" t="s">
        <v>31</v>
      </c>
      <c r="C21" s="26"/>
      <c r="D21" s="29"/>
      <c r="E21" s="29"/>
      <c r="F21" s="29"/>
      <c r="G21" s="29"/>
      <c r="H21" s="29"/>
      <c r="I21" s="29"/>
      <c r="J21" s="29"/>
      <c r="K21" s="29"/>
      <c r="L21" s="27">
        <f>SUM(C21:K21)</f>
        <v>0</v>
      </c>
    </row>
    <row r="22" spans="1:12" ht="14.25" customHeight="1">
      <c r="A22" s="30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6"/>
    </row>
    <row r="23" spans="1:12" ht="14.25" customHeight="1">
      <c r="A23" s="28" t="s">
        <v>32</v>
      </c>
      <c r="B23" s="26"/>
      <c r="C23" s="26"/>
      <c r="D23" s="29"/>
      <c r="E23" s="29"/>
      <c r="F23" s="29"/>
      <c r="G23" s="29"/>
      <c r="H23" s="29"/>
      <c r="I23" s="29"/>
      <c r="J23" s="29"/>
      <c r="K23" s="23"/>
      <c r="L23" s="26"/>
    </row>
    <row r="24" spans="1:12" ht="27.75" customHeight="1">
      <c r="A24" s="32" t="s">
        <v>33</v>
      </c>
      <c r="B24" s="26" t="s">
        <v>34</v>
      </c>
      <c r="C24" s="26"/>
      <c r="D24" s="29"/>
      <c r="E24" s="29"/>
      <c r="F24" s="29"/>
      <c r="G24" s="29">
        <v>72136</v>
      </c>
      <c r="H24" s="29">
        <v>482</v>
      </c>
      <c r="I24" s="29">
        <v>742</v>
      </c>
      <c r="J24" s="29"/>
      <c r="K24" s="29"/>
      <c r="L24" s="27">
        <f>SUM(C24:K24)</f>
        <v>73360</v>
      </c>
    </row>
    <row r="25" spans="1:12" ht="14.25" customHeight="1">
      <c r="A25" s="28"/>
      <c r="B25" s="26"/>
      <c r="C25" s="26"/>
      <c r="D25" s="29"/>
      <c r="E25" s="29"/>
      <c r="F25" s="29"/>
      <c r="G25" s="29"/>
      <c r="H25" s="29"/>
      <c r="I25" s="29"/>
      <c r="J25" s="29"/>
      <c r="K25" s="23"/>
      <c r="L25" s="26"/>
    </row>
    <row r="26" spans="1:12" ht="14.25" customHeight="1">
      <c r="A26" s="28" t="s">
        <v>35</v>
      </c>
      <c r="B26" s="26"/>
      <c r="C26" s="26"/>
      <c r="D26" s="29"/>
      <c r="E26" s="29"/>
      <c r="F26" s="29"/>
      <c r="G26" s="29"/>
      <c r="H26" s="29"/>
      <c r="I26" s="29"/>
      <c r="J26" s="29"/>
      <c r="K26" s="23"/>
      <c r="L26" s="26"/>
    </row>
    <row r="27" spans="1:12" ht="14.25" customHeight="1">
      <c r="A27" s="28" t="s">
        <v>36</v>
      </c>
      <c r="B27" s="26" t="s">
        <v>37</v>
      </c>
      <c r="C27" s="26">
        <v>67780</v>
      </c>
      <c r="D27" s="29">
        <v>-36387</v>
      </c>
      <c r="E27" s="29"/>
      <c r="F27" s="29">
        <v>83989</v>
      </c>
      <c r="G27" s="29"/>
      <c r="H27" s="29"/>
      <c r="I27" s="29"/>
      <c r="J27" s="29"/>
      <c r="K27" s="29"/>
      <c r="L27" s="27">
        <f>SUM(C27:K27)</f>
        <v>115382</v>
      </c>
    </row>
    <row r="28" spans="1:12" ht="14.25" customHeight="1">
      <c r="A28" s="28"/>
      <c r="B28" s="26"/>
      <c r="C28" s="26"/>
      <c r="D28" s="29"/>
      <c r="E28" s="29"/>
      <c r="F28" s="29"/>
      <c r="G28" s="29"/>
      <c r="H28" s="29"/>
      <c r="I28" s="29"/>
      <c r="J28" s="29"/>
      <c r="K28" s="23"/>
      <c r="L28" s="33"/>
    </row>
    <row r="29" spans="1:12" ht="14.25" customHeight="1">
      <c r="A29" s="28" t="s">
        <v>38</v>
      </c>
      <c r="B29" s="26"/>
      <c r="C29" s="26"/>
      <c r="D29" s="29"/>
      <c r="E29" s="29"/>
      <c r="F29" s="29"/>
      <c r="G29" s="29"/>
      <c r="H29" s="29"/>
      <c r="I29" s="29"/>
      <c r="J29" s="29"/>
      <c r="K29" s="23"/>
      <c r="L29" s="33"/>
    </row>
    <row r="30" spans="1:12" ht="14.25" customHeight="1">
      <c r="A30" s="34" t="s">
        <v>39</v>
      </c>
      <c r="B30" s="35"/>
      <c r="C30" s="36">
        <f t="shared" ref="C30:K30" si="2">SUM(C31:C32)</f>
        <v>0</v>
      </c>
      <c r="D30" s="36">
        <f t="shared" si="2"/>
        <v>0</v>
      </c>
      <c r="E30" s="36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428821</v>
      </c>
      <c r="K30" s="29">
        <f t="shared" si="2"/>
        <v>0</v>
      </c>
      <c r="L30" s="27">
        <f>SUM(D30:K30)</f>
        <v>428821</v>
      </c>
    </row>
    <row r="31" spans="1:12" ht="14.25" customHeight="1">
      <c r="A31" s="30" t="s">
        <v>40</v>
      </c>
      <c r="B31" s="26"/>
      <c r="C31" s="26"/>
      <c r="D31" s="29"/>
      <c r="E31" s="29"/>
      <c r="F31" s="29"/>
      <c r="G31" s="29"/>
      <c r="H31" s="29"/>
      <c r="I31" s="29"/>
      <c r="J31" s="29">
        <v>428821</v>
      </c>
      <c r="K31" s="29"/>
      <c r="L31" s="27">
        <f>SUM(C31:K31)</f>
        <v>428821</v>
      </c>
    </row>
    <row r="32" spans="1:12" ht="14.25" customHeight="1" thickBot="1">
      <c r="A32" s="37" t="s">
        <v>41</v>
      </c>
      <c r="B32" s="38"/>
      <c r="C32" s="38"/>
      <c r="D32" s="39"/>
      <c r="E32" s="39"/>
      <c r="F32" s="40"/>
      <c r="G32" s="40"/>
      <c r="H32" s="40"/>
      <c r="I32" s="40"/>
      <c r="J32" s="40"/>
      <c r="K32" s="40"/>
      <c r="L32" s="41">
        <f>SUM(D32:K32)</f>
        <v>0</v>
      </c>
    </row>
    <row r="33" spans="1:12" ht="14.25" customHeight="1" thickBot="1">
      <c r="A33" s="42" t="s">
        <v>42</v>
      </c>
      <c r="B33" s="43"/>
      <c r="C33" s="44">
        <f t="shared" ref="C33:L33" si="3">SUM(C16+C19+C24+C27+C30)</f>
        <v>256596</v>
      </c>
      <c r="D33" s="44">
        <f t="shared" si="3"/>
        <v>40458</v>
      </c>
      <c r="E33" s="44">
        <f t="shared" si="3"/>
        <v>28868</v>
      </c>
      <c r="F33" s="44">
        <f t="shared" si="3"/>
        <v>133713</v>
      </c>
      <c r="G33" s="44">
        <f t="shared" si="3"/>
        <v>72136</v>
      </c>
      <c r="H33" s="44">
        <f t="shared" si="3"/>
        <v>37750</v>
      </c>
      <c r="I33" s="44">
        <f t="shared" si="3"/>
        <v>742</v>
      </c>
      <c r="J33" s="44">
        <f t="shared" si="3"/>
        <v>616515</v>
      </c>
      <c r="K33" s="44">
        <f t="shared" si="3"/>
        <v>702359</v>
      </c>
      <c r="L33" s="45">
        <f t="shared" si="3"/>
        <v>1889137</v>
      </c>
    </row>
    <row r="34" spans="1:12" ht="14.2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1:12" ht="14.25" customHeight="1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4.25" customHeight="1">
      <c r="A36" s="46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9"/>
    </row>
    <row r="37" spans="1:12" ht="14.25" customHeight="1">
      <c r="A37" s="46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2" ht="14.2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</row>
    <row r="39" spans="1:12" ht="14.25" customHeight="1">
      <c r="A39" s="46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1:12" ht="14.25" customHeight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</row>
    <row r="41" spans="1:12" ht="14.25" customHeight="1" thickBot="1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3"/>
    </row>
    <row r="42" spans="1:12" ht="14.25" customHeight="1">
      <c r="A42" s="54" t="s">
        <v>43</v>
      </c>
      <c r="B42" s="55"/>
      <c r="C42" s="55"/>
      <c r="D42" s="56"/>
      <c r="E42" s="56"/>
      <c r="F42" s="56"/>
      <c r="G42" s="56"/>
      <c r="H42" s="56"/>
      <c r="I42" s="56"/>
      <c r="J42" s="56"/>
      <c r="K42" s="57"/>
      <c r="L42" s="58"/>
    </row>
    <row r="43" spans="1:12" ht="14.25" customHeight="1">
      <c r="A43" s="59"/>
      <c r="B43" s="59"/>
      <c r="C43" s="60" t="s">
        <v>44</v>
      </c>
      <c r="D43" s="60" t="s">
        <v>44</v>
      </c>
      <c r="E43" s="60" t="s">
        <v>44</v>
      </c>
      <c r="F43" s="60" t="s">
        <v>45</v>
      </c>
      <c r="G43" s="60" t="s">
        <v>46</v>
      </c>
      <c r="H43" s="60" t="s">
        <v>46</v>
      </c>
      <c r="I43" s="60" t="s">
        <v>46</v>
      </c>
      <c r="J43" s="60" t="s">
        <v>46</v>
      </c>
      <c r="K43" s="61" t="s">
        <v>47</v>
      </c>
      <c r="L43" s="10" t="s">
        <v>48</v>
      </c>
    </row>
    <row r="44" spans="1:12" ht="65.25" customHeight="1">
      <c r="A44" s="62"/>
      <c r="B44" s="62"/>
      <c r="C44" s="63"/>
      <c r="D44" s="63"/>
      <c r="E44" s="63"/>
      <c r="F44" s="63"/>
      <c r="G44" s="63"/>
      <c r="H44" s="63"/>
      <c r="I44" s="63"/>
      <c r="J44" s="63"/>
      <c r="K44" s="64"/>
      <c r="L44" s="18"/>
    </row>
    <row r="45" spans="1:12" ht="14.25" customHeight="1">
      <c r="A45" s="28" t="s">
        <v>49</v>
      </c>
      <c r="B45" s="26" t="s">
        <v>50</v>
      </c>
      <c r="C45" s="26">
        <v>137552</v>
      </c>
      <c r="D45" s="29">
        <v>24723</v>
      </c>
      <c r="E45" s="29"/>
      <c r="F45" s="29">
        <v>10378</v>
      </c>
      <c r="G45" s="29">
        <v>48800</v>
      </c>
      <c r="H45" s="29">
        <v>1000</v>
      </c>
      <c r="I45" s="29">
        <v>610</v>
      </c>
      <c r="J45" s="29">
        <v>9612</v>
      </c>
      <c r="K45" s="29"/>
      <c r="L45" s="27">
        <f>SUM(C45:K45)</f>
        <v>232675</v>
      </c>
    </row>
    <row r="46" spans="1:12" ht="14.25" customHeight="1">
      <c r="A46" s="28" t="s">
        <v>51</v>
      </c>
      <c r="B46" s="26" t="s">
        <v>52</v>
      </c>
      <c r="C46" s="26"/>
      <c r="D46" s="29"/>
      <c r="E46" s="29">
        <v>1133</v>
      </c>
      <c r="F46" s="29"/>
      <c r="G46" s="29"/>
      <c r="H46" s="29"/>
      <c r="I46" s="29"/>
      <c r="J46" s="29"/>
      <c r="K46" s="29"/>
      <c r="L46" s="27">
        <f>SUM(C46:K46)</f>
        <v>1133</v>
      </c>
    </row>
    <row r="47" spans="1:12" ht="14.25" customHeight="1">
      <c r="A47" s="28" t="s">
        <v>53</v>
      </c>
      <c r="B47" s="26" t="s">
        <v>54</v>
      </c>
      <c r="C47" s="29">
        <v>27480</v>
      </c>
      <c r="D47" s="29">
        <f t="shared" ref="D47:J47" si="4">SUM(D48:D51)</f>
        <v>5735</v>
      </c>
      <c r="E47" s="29">
        <f t="shared" si="4"/>
        <v>179</v>
      </c>
      <c r="F47" s="29">
        <f t="shared" si="4"/>
        <v>1994</v>
      </c>
      <c r="G47" s="29">
        <f t="shared" si="4"/>
        <v>11205</v>
      </c>
      <c r="H47" s="29">
        <f t="shared" si="4"/>
        <v>250</v>
      </c>
      <c r="I47" s="29">
        <f t="shared" si="4"/>
        <v>132</v>
      </c>
      <c r="J47" s="29">
        <f t="shared" si="4"/>
        <v>2476</v>
      </c>
      <c r="K47" s="29"/>
      <c r="L47" s="29">
        <f>SUM(L48:L51)</f>
        <v>49451</v>
      </c>
    </row>
    <row r="48" spans="1:12" ht="14.25" customHeight="1">
      <c r="A48" s="30" t="s">
        <v>55</v>
      </c>
      <c r="B48" s="65" t="s">
        <v>56</v>
      </c>
      <c r="C48" s="66">
        <v>15951</v>
      </c>
      <c r="D48" s="29">
        <v>3587</v>
      </c>
      <c r="E48" s="29">
        <v>93</v>
      </c>
      <c r="F48" s="29">
        <v>1205</v>
      </c>
      <c r="G48" s="29">
        <v>5364</v>
      </c>
      <c r="H48" s="29">
        <v>130</v>
      </c>
      <c r="I48" s="29">
        <v>70</v>
      </c>
      <c r="J48" s="29">
        <v>1499</v>
      </c>
      <c r="K48" s="29"/>
      <c r="L48" s="27">
        <f>SUM(C48:K48)</f>
        <v>27899</v>
      </c>
    </row>
    <row r="49" spans="1:12" ht="14.25" customHeight="1">
      <c r="A49" s="30" t="s">
        <v>57</v>
      </c>
      <c r="B49" s="65" t="s">
        <v>58</v>
      </c>
      <c r="C49" s="65"/>
      <c r="D49" s="29"/>
      <c r="E49" s="29"/>
      <c r="F49" s="29"/>
      <c r="G49" s="29">
        <v>2150</v>
      </c>
      <c r="H49" s="29">
        <v>40</v>
      </c>
      <c r="I49" s="29">
        <v>16</v>
      </c>
      <c r="J49" s="29"/>
      <c r="K49" s="29"/>
      <c r="L49" s="27">
        <f t="shared" ref="L49:L62" si="5">SUM(C49:K49)</f>
        <v>2206</v>
      </c>
    </row>
    <row r="50" spans="1:12" ht="14.25" customHeight="1">
      <c r="A50" s="30" t="s">
        <v>59</v>
      </c>
      <c r="B50" s="65" t="s">
        <v>60</v>
      </c>
      <c r="C50" s="66">
        <v>7483</v>
      </c>
      <c r="D50" s="29">
        <v>1417</v>
      </c>
      <c r="E50" s="29">
        <v>54</v>
      </c>
      <c r="F50" s="29">
        <v>498</v>
      </c>
      <c r="G50" s="29">
        <v>2329</v>
      </c>
      <c r="H50" s="29">
        <v>50</v>
      </c>
      <c r="I50" s="29">
        <v>29</v>
      </c>
      <c r="J50" s="29">
        <v>607</v>
      </c>
      <c r="K50" s="29"/>
      <c r="L50" s="27">
        <f t="shared" si="5"/>
        <v>12467</v>
      </c>
    </row>
    <row r="51" spans="1:12" ht="14.25" customHeight="1">
      <c r="A51" s="30" t="s">
        <v>61</v>
      </c>
      <c r="B51" s="65" t="s">
        <v>62</v>
      </c>
      <c r="C51" s="66">
        <v>4046</v>
      </c>
      <c r="D51" s="29">
        <v>731</v>
      </c>
      <c r="E51" s="29">
        <v>32</v>
      </c>
      <c r="F51" s="29">
        <v>291</v>
      </c>
      <c r="G51" s="29">
        <v>1362</v>
      </c>
      <c r="H51" s="29">
        <v>30</v>
      </c>
      <c r="I51" s="29">
        <v>17</v>
      </c>
      <c r="J51" s="29">
        <v>370</v>
      </c>
      <c r="K51" s="29"/>
      <c r="L51" s="27">
        <f t="shared" si="5"/>
        <v>6879</v>
      </c>
    </row>
    <row r="52" spans="1:12" ht="14.25" customHeight="1">
      <c r="A52" s="28" t="s">
        <v>63</v>
      </c>
      <c r="B52" s="66" t="s">
        <v>64</v>
      </c>
      <c r="C52" s="29">
        <v>91564</v>
      </c>
      <c r="D52" s="29">
        <f>SUM(D53:D58)</f>
        <v>10000</v>
      </c>
      <c r="E52" s="29">
        <f>SUM(E53:E58)</f>
        <v>27556</v>
      </c>
      <c r="F52" s="29">
        <f>SUM(F53:F58)</f>
        <v>121341</v>
      </c>
      <c r="G52" s="29">
        <f>SUM(G53:G57)</f>
        <v>12131</v>
      </c>
      <c r="H52" s="29">
        <f>SUM(H53:H57)</f>
        <v>36500</v>
      </c>
      <c r="I52" s="29"/>
      <c r="J52" s="29"/>
      <c r="K52" s="29">
        <f>SUM(K53:K57)</f>
        <v>6600</v>
      </c>
      <c r="L52" s="27">
        <f t="shared" si="5"/>
        <v>305692</v>
      </c>
    </row>
    <row r="53" spans="1:12" ht="14.25" customHeight="1">
      <c r="A53" s="30" t="s">
        <v>65</v>
      </c>
      <c r="B53" s="65" t="s">
        <v>66</v>
      </c>
      <c r="C53" s="67"/>
      <c r="D53" s="29"/>
      <c r="E53" s="29">
        <v>24990</v>
      </c>
      <c r="F53" s="29"/>
      <c r="G53" s="29"/>
      <c r="H53" s="29"/>
      <c r="I53" s="29"/>
      <c r="J53" s="29"/>
      <c r="K53" s="29"/>
      <c r="L53" s="27">
        <f t="shared" si="5"/>
        <v>24990</v>
      </c>
    </row>
    <row r="54" spans="1:12" ht="14.25" customHeight="1">
      <c r="A54" s="30" t="s">
        <v>67</v>
      </c>
      <c r="B54" s="65" t="s">
        <v>68</v>
      </c>
      <c r="C54" s="67"/>
      <c r="D54" s="29"/>
      <c r="E54" s="29"/>
      <c r="F54" s="29"/>
      <c r="G54" s="29">
        <v>3100</v>
      </c>
      <c r="H54" s="29">
        <v>36500</v>
      </c>
      <c r="I54" s="29"/>
      <c r="J54" s="29"/>
      <c r="K54" s="29"/>
      <c r="L54" s="27">
        <f t="shared" si="5"/>
        <v>39600</v>
      </c>
    </row>
    <row r="55" spans="1:12" ht="14.25" customHeight="1">
      <c r="A55" s="30" t="s">
        <v>69</v>
      </c>
      <c r="B55" s="65" t="s">
        <v>70</v>
      </c>
      <c r="C55" s="66">
        <v>13800</v>
      </c>
      <c r="D55" s="29">
        <v>5000</v>
      </c>
      <c r="E55" s="29">
        <v>1254</v>
      </c>
      <c r="F55" s="29">
        <v>14514</v>
      </c>
      <c r="G55" s="29">
        <v>6731</v>
      </c>
      <c r="H55" s="29"/>
      <c r="I55" s="29"/>
      <c r="J55" s="29"/>
      <c r="K55" s="29"/>
      <c r="L55" s="27">
        <f t="shared" si="5"/>
        <v>41299</v>
      </c>
    </row>
    <row r="56" spans="1:12" ht="14.25" customHeight="1">
      <c r="A56" s="30" t="s">
        <v>71</v>
      </c>
      <c r="B56" s="65" t="s">
        <v>72</v>
      </c>
      <c r="C56" s="66">
        <v>657</v>
      </c>
      <c r="D56" s="29">
        <v>5000</v>
      </c>
      <c r="E56" s="29">
        <v>1312</v>
      </c>
      <c r="F56" s="29"/>
      <c r="G56" s="29"/>
      <c r="H56" s="29"/>
      <c r="I56" s="29"/>
      <c r="J56" s="29"/>
      <c r="K56" s="29"/>
      <c r="L56" s="27">
        <f t="shared" si="5"/>
        <v>6969</v>
      </c>
    </row>
    <row r="57" spans="1:12" ht="14.25" customHeight="1">
      <c r="A57" s="30" t="s">
        <v>73</v>
      </c>
      <c r="B57" s="65" t="s">
        <v>74</v>
      </c>
      <c r="C57" s="66">
        <v>77107</v>
      </c>
      <c r="D57" s="29"/>
      <c r="E57" s="29"/>
      <c r="F57" s="29">
        <v>106827</v>
      </c>
      <c r="G57" s="29">
        <v>2300</v>
      </c>
      <c r="H57" s="29"/>
      <c r="I57" s="29"/>
      <c r="J57" s="29"/>
      <c r="K57" s="31">
        <v>6600</v>
      </c>
      <c r="L57" s="27">
        <f t="shared" si="5"/>
        <v>192834</v>
      </c>
    </row>
    <row r="58" spans="1:12" ht="14.25" customHeight="1">
      <c r="A58" s="30" t="s">
        <v>75</v>
      </c>
      <c r="B58" s="65" t="s">
        <v>76</v>
      </c>
      <c r="C58" s="67"/>
      <c r="D58" s="29"/>
      <c r="E58" s="29"/>
      <c r="F58" s="29"/>
      <c r="G58" s="29"/>
      <c r="H58" s="29"/>
      <c r="I58" s="29"/>
      <c r="J58" s="29"/>
      <c r="K58" s="31"/>
      <c r="L58" s="27">
        <f t="shared" si="5"/>
        <v>0</v>
      </c>
    </row>
    <row r="59" spans="1:12" ht="14.25" customHeight="1">
      <c r="A59" s="28" t="s">
        <v>77</v>
      </c>
      <c r="B59" s="26" t="s">
        <v>78</v>
      </c>
      <c r="C59" s="26"/>
      <c r="D59" s="29"/>
      <c r="E59" s="29"/>
      <c r="F59" s="29"/>
      <c r="G59" s="29"/>
      <c r="H59" s="29"/>
      <c r="I59" s="29"/>
      <c r="J59" s="29"/>
      <c r="K59" s="29"/>
      <c r="L59" s="27">
        <f t="shared" si="5"/>
        <v>0</v>
      </c>
    </row>
    <row r="60" spans="1:12" ht="15.75" customHeight="1">
      <c r="A60" s="32" t="s">
        <v>79</v>
      </c>
      <c r="B60" s="26" t="s">
        <v>80</v>
      </c>
      <c r="C60" s="26"/>
      <c r="D60" s="29"/>
      <c r="E60" s="29"/>
      <c r="F60" s="29"/>
      <c r="G60" s="29"/>
      <c r="H60" s="29"/>
      <c r="I60" s="29"/>
      <c r="J60" s="29">
        <v>604427</v>
      </c>
      <c r="K60" s="29">
        <v>695759</v>
      </c>
      <c r="L60" s="27">
        <f t="shared" si="5"/>
        <v>1300186</v>
      </c>
    </row>
    <row r="61" spans="1:12" ht="16.5" customHeight="1">
      <c r="A61" s="68" t="s">
        <v>81</v>
      </c>
      <c r="B61" s="35" t="s">
        <v>82</v>
      </c>
      <c r="C61" s="35"/>
      <c r="D61" s="36"/>
      <c r="E61" s="36"/>
      <c r="F61" s="29"/>
      <c r="G61" s="29"/>
      <c r="H61" s="29"/>
      <c r="I61" s="29"/>
      <c r="J61" s="29"/>
      <c r="K61" s="29"/>
      <c r="L61" s="27">
        <f t="shared" si="5"/>
        <v>0</v>
      </c>
    </row>
    <row r="62" spans="1:12" ht="14.25" customHeight="1" thickBot="1">
      <c r="A62" s="69" t="s">
        <v>83</v>
      </c>
      <c r="B62" s="70" t="s">
        <v>84</v>
      </c>
      <c r="C62" s="70"/>
      <c r="D62" s="40"/>
      <c r="E62" s="40"/>
      <c r="F62" s="40"/>
      <c r="G62" s="40"/>
      <c r="H62" s="40"/>
      <c r="I62" s="40"/>
      <c r="J62" s="40"/>
      <c r="K62" s="71"/>
      <c r="L62" s="41">
        <f t="shared" si="5"/>
        <v>0</v>
      </c>
    </row>
    <row r="63" spans="1:12" ht="14.25" customHeight="1" thickBot="1">
      <c r="A63" s="72" t="s">
        <v>85</v>
      </c>
      <c r="B63" s="42"/>
      <c r="C63" s="73">
        <f t="shared" ref="C63:K63" si="6">SUM(C45+C47+C52+C46+C60)</f>
        <v>256596</v>
      </c>
      <c r="D63" s="73">
        <f t="shared" si="6"/>
        <v>40458</v>
      </c>
      <c r="E63" s="73">
        <f t="shared" si="6"/>
        <v>28868</v>
      </c>
      <c r="F63" s="74">
        <f t="shared" si="6"/>
        <v>133713</v>
      </c>
      <c r="G63" s="75">
        <f t="shared" si="6"/>
        <v>72136</v>
      </c>
      <c r="H63" s="75">
        <f t="shared" si="6"/>
        <v>37750</v>
      </c>
      <c r="I63" s="75">
        <f t="shared" si="6"/>
        <v>742</v>
      </c>
      <c r="J63" s="75">
        <f t="shared" si="6"/>
        <v>616515</v>
      </c>
      <c r="K63" s="75">
        <f t="shared" si="6"/>
        <v>702359</v>
      </c>
      <c r="L63" s="76">
        <f>SUM(L45+L47+L52+L46+L59+L60+L61+L62)</f>
        <v>1889137</v>
      </c>
    </row>
    <row r="64" spans="1:12">
      <c r="A64" s="77"/>
      <c r="B64" s="77"/>
      <c r="C64" s="77"/>
      <c r="D64" s="78"/>
      <c r="E64" s="78"/>
      <c r="F64" s="78"/>
      <c r="G64" s="79"/>
      <c r="H64" s="79"/>
      <c r="I64" s="79"/>
      <c r="J64" s="79"/>
    </row>
    <row r="65" spans="1:10">
      <c r="A65" s="77"/>
      <c r="B65" s="77"/>
      <c r="C65" s="77"/>
      <c r="D65" s="78"/>
      <c r="E65" s="78"/>
      <c r="F65" s="78"/>
      <c r="G65" s="79"/>
      <c r="H65" s="79"/>
      <c r="I65" s="79"/>
      <c r="J65" s="79"/>
    </row>
    <row r="66" spans="1:10">
      <c r="A66" s="77"/>
      <c r="B66" s="77"/>
      <c r="C66" s="77"/>
      <c r="D66" s="78"/>
      <c r="E66" s="78"/>
      <c r="F66" s="78"/>
      <c r="G66" s="79"/>
      <c r="H66" s="79"/>
      <c r="I66" s="79"/>
      <c r="J66" s="79"/>
    </row>
  </sheetData>
  <mergeCells count="20"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A7:L7"/>
    <mergeCell ref="A8:L8"/>
    <mergeCell ref="A10:B10"/>
    <mergeCell ref="A11:A12"/>
    <mergeCell ref="B11:B12"/>
    <mergeCell ref="C11:D11"/>
    <mergeCell ref="F11:I11"/>
    <mergeCell ref="L11:L12"/>
  </mergeCells>
  <pageMargins left="0.19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Rosi</cp:lastModifiedBy>
  <cp:lastPrinted>2021-03-11T06:57:46Z</cp:lastPrinted>
  <dcterms:created xsi:type="dcterms:W3CDTF">2021-03-11T06:56:37Z</dcterms:created>
  <dcterms:modified xsi:type="dcterms:W3CDTF">2021-03-11T06:59:38Z</dcterms:modified>
</cp:coreProperties>
</file>