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72" i="1" l="1"/>
  <c r="N71" i="1"/>
  <c r="N70" i="1"/>
  <c r="N69" i="1"/>
  <c r="N68" i="1"/>
  <c r="N67" i="1"/>
  <c r="N66" i="1"/>
  <c r="N65" i="1"/>
  <c r="N64" i="1"/>
  <c r="N63" i="1"/>
  <c r="N62" i="1"/>
  <c r="N61" i="1"/>
  <c r="N60" i="1"/>
  <c r="M59" i="1"/>
  <c r="L59" i="1"/>
  <c r="K59" i="1"/>
  <c r="J59" i="1"/>
  <c r="I59" i="1"/>
  <c r="H59" i="1"/>
  <c r="G59" i="1"/>
  <c r="F59" i="1"/>
  <c r="E59" i="1"/>
  <c r="D59" i="1"/>
  <c r="C59" i="1"/>
  <c r="N59" i="1" s="1"/>
  <c r="N58" i="1"/>
  <c r="N57" i="1"/>
  <c r="N56" i="1"/>
  <c r="N55" i="1"/>
  <c r="N54" i="1"/>
  <c r="M54" i="1"/>
  <c r="M73" i="1" s="1"/>
  <c r="L54" i="1"/>
  <c r="L73" i="1" s="1"/>
  <c r="K54" i="1"/>
  <c r="K73" i="1" s="1"/>
  <c r="J54" i="1"/>
  <c r="J73" i="1" s="1"/>
  <c r="I54" i="1"/>
  <c r="I73" i="1" s="1"/>
  <c r="H54" i="1"/>
  <c r="H73" i="1" s="1"/>
  <c r="G54" i="1"/>
  <c r="G73" i="1" s="1"/>
  <c r="F54" i="1"/>
  <c r="F73" i="1" s="1"/>
  <c r="E54" i="1"/>
  <c r="E73" i="1" s="1"/>
  <c r="D54" i="1"/>
  <c r="D73" i="1" s="1"/>
  <c r="N53" i="1"/>
  <c r="N52" i="1"/>
  <c r="N73" i="1" s="1"/>
  <c r="N32" i="1"/>
  <c r="N31" i="1"/>
  <c r="N30" i="1" s="1"/>
  <c r="M30" i="1"/>
  <c r="L30" i="1"/>
  <c r="K30" i="1"/>
  <c r="J30" i="1"/>
  <c r="I30" i="1"/>
  <c r="H30" i="1"/>
  <c r="G30" i="1"/>
  <c r="F30" i="1"/>
  <c r="E30" i="1"/>
  <c r="D30" i="1"/>
  <c r="C30" i="1"/>
  <c r="N27" i="1"/>
  <c r="N24" i="1"/>
  <c r="N21" i="1"/>
  <c r="N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N17" i="1"/>
  <c r="N16" i="1" s="1"/>
  <c r="M16" i="1"/>
  <c r="M33" i="1" s="1"/>
  <c r="L16" i="1"/>
  <c r="L33" i="1" s="1"/>
  <c r="K16" i="1"/>
  <c r="K33" i="1" s="1"/>
  <c r="J16" i="1"/>
  <c r="J33" i="1" s="1"/>
  <c r="I16" i="1"/>
  <c r="I33" i="1" s="1"/>
  <c r="H16" i="1"/>
  <c r="H33" i="1" s="1"/>
  <c r="G16" i="1"/>
  <c r="G33" i="1" s="1"/>
  <c r="F16" i="1"/>
  <c r="F33" i="1" s="1"/>
  <c r="E16" i="1"/>
  <c r="E33" i="1" s="1"/>
  <c r="D16" i="1"/>
  <c r="D33" i="1" s="1"/>
  <c r="C16" i="1"/>
  <c r="C33" i="1" s="1"/>
  <c r="N33" i="1" l="1"/>
  <c r="C73" i="1"/>
</calcChain>
</file>

<file path=xl/sharedStrings.xml><?xml version="1.0" encoding="utf-8"?>
<sst xmlns="http://schemas.openxmlformats.org/spreadsheetml/2006/main" count="103" uniqueCount="94">
  <si>
    <t>Приложение 10</t>
  </si>
  <si>
    <t>ИНДИКАТИВЕН ГОДИШЕН РАЗЧЕТ
ЗА СМЕТКИТЕ ЗА СРЕДСТВАТА ОТ ЕВРОПЕЙСКИЯ СЪЮЗ ЗА 2014 г.</t>
  </si>
  <si>
    <t>ЗА СМЕТКИТЕ ЗА СРЕДСТВАТА ОТ ЕВРОПЕЙСКИЯ СЪЮЗ ЗА 2022 Г.</t>
  </si>
  <si>
    <t xml:space="preserve">Наименование
</t>
  </si>
  <si>
    <t xml:space="preserve">№ §§
</t>
  </si>
  <si>
    <t>ОП РЧР</t>
  </si>
  <si>
    <t>ОП ХОМП</t>
  </si>
  <si>
    <t>ОПНОИР</t>
  </si>
  <si>
    <t>ОПРР</t>
  </si>
  <si>
    <t>ДЕС</t>
  </si>
  <si>
    <t xml:space="preserve">ОБЩО
</t>
  </si>
  <si>
    <t>проект
"Интеграция"</t>
  </si>
  <si>
    <t xml:space="preserve">проект
"Нови възм.
мл.заетост"
</t>
  </si>
  <si>
    <t>проект
 "Топъл обяд"</t>
  </si>
  <si>
    <t>проект
"Подкрепа за успех"</t>
  </si>
  <si>
    <t>проект "Образование за утрешния ден"</t>
  </si>
  <si>
    <t>проект
"Равен
достъп"</t>
  </si>
  <si>
    <t>проект
"Ученически
практики"</t>
  </si>
  <si>
    <t>проект "Активно приобщаване"</t>
  </si>
  <si>
    <t>проект "Подобряване на образов.среда"</t>
  </si>
  <si>
    <t>програма 
Еразъм +</t>
  </si>
  <si>
    <t>Приходи</t>
  </si>
  <si>
    <t>ІІ. Трансфери</t>
  </si>
  <si>
    <t>Трансфери м/у бюдж. и извънб. сметки/ф.(+/- )</t>
  </si>
  <si>
    <t>62-00</t>
  </si>
  <si>
    <t>-получени трансфери /+/</t>
  </si>
  <si>
    <t>62-01</t>
  </si>
  <si>
    <t>-преведени трансфери /-/O3</t>
  </si>
  <si>
    <t>62-02</t>
  </si>
  <si>
    <t>Трансфери м/у извънб. сметки/ф. (нето)</t>
  </si>
  <si>
    <t>63-00</t>
  </si>
  <si>
    <t>63-01</t>
  </si>
  <si>
    <t>-предоставени трансфери /-/</t>
  </si>
  <si>
    <t>63-02</t>
  </si>
  <si>
    <t>ІІІ. Операцици с финасови активи</t>
  </si>
  <si>
    <t>Временно съхранявани средства исредства на
 разпореждане</t>
  </si>
  <si>
    <t>88-00</t>
  </si>
  <si>
    <t>ІV. Временни безлихвени заеми</t>
  </si>
  <si>
    <t>Врем.безл.заеми м/у бюдж. и извънб. с/ки</t>
  </si>
  <si>
    <t>76-00</t>
  </si>
  <si>
    <t>V. Депозити и средства по сметки</t>
  </si>
  <si>
    <t>Остатък от предходния период (9501 до 9506) ( + )</t>
  </si>
  <si>
    <t>-остатък от предходния период /+/</t>
  </si>
  <si>
    <t>-остатък в края на периода /-/</t>
  </si>
  <si>
    <t>Всичко приходи:</t>
  </si>
  <si>
    <t>Разходи</t>
  </si>
  <si>
    <t>дейност "Др. служби и дейности по соц.осигуряване, подпомагане и заетост"</t>
  </si>
  <si>
    <t>дейност
"Програми за временна заетост"</t>
  </si>
  <si>
    <t xml:space="preserve">дейност "Др. дейности по образованието"
</t>
  </si>
  <si>
    <t xml:space="preserve">функция Образование
</t>
  </si>
  <si>
    <t xml:space="preserve">ОБЩО
</t>
  </si>
  <si>
    <t>Запл. и възнагр. за перс., нает по тр. и сл.правоотн.</t>
  </si>
  <si>
    <t>01-00</t>
  </si>
  <si>
    <t xml:space="preserve">Други възнаграждения и плащания за персонал </t>
  </si>
  <si>
    <t>02-00</t>
  </si>
  <si>
    <t>Задължителни осиг. вноски работодатели</t>
  </si>
  <si>
    <t>05-00</t>
  </si>
  <si>
    <t>- осиг.вноски от работодатели за ДОО</t>
  </si>
  <si>
    <t>05-51</t>
  </si>
  <si>
    <t>- осиг.вноски от работодатели за УчПФ</t>
  </si>
  <si>
    <t>05-52</t>
  </si>
  <si>
    <t>- здравно-осиг.вноски от работодатели</t>
  </si>
  <si>
    <t>05-60</t>
  </si>
  <si>
    <t>- вноски за ДЗПО</t>
  </si>
  <si>
    <t>05-80</t>
  </si>
  <si>
    <t>Издръжка</t>
  </si>
  <si>
    <t>10-00</t>
  </si>
  <si>
    <t>- храна</t>
  </si>
  <si>
    <t>10-11</t>
  </si>
  <si>
    <t>-разходи за уч.документация</t>
  </si>
  <si>
    <t>10-14</t>
  </si>
  <si>
    <t>- материали</t>
  </si>
  <si>
    <t>10-15</t>
  </si>
  <si>
    <t>- вода, горина, енергия</t>
  </si>
  <si>
    <t>10-16</t>
  </si>
  <si>
    <t>- разходи за външни услуги</t>
  </si>
  <si>
    <t>10-20</t>
  </si>
  <si>
    <t>- разходи за командировки в страната</t>
  </si>
  <si>
    <t>10-51</t>
  </si>
  <si>
    <t>-разхози за командировки в чужбина</t>
  </si>
  <si>
    <t>10-52</t>
  </si>
  <si>
    <t>- разходи за застраховки</t>
  </si>
  <si>
    <t>10-62</t>
  </si>
  <si>
    <t>Стипендии</t>
  </si>
  <si>
    <t>40-00</t>
  </si>
  <si>
    <t>Текущи трансфери за домакинства от СЕС</t>
  </si>
  <si>
    <t>42-17</t>
  </si>
  <si>
    <t>Разходи за основен ремонт на ДМА</t>
  </si>
  <si>
    <t>51-00</t>
  </si>
  <si>
    <t>Разходи за придобиване на ДМА</t>
  </si>
  <si>
    <t>52-00</t>
  </si>
  <si>
    <t>Капиталови трансфери</t>
  </si>
  <si>
    <t>55-00</t>
  </si>
  <si>
    <t>Всичко разходи: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</si>
</sst>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49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0" fontId="1" fillId="2" borderId="8" xfId="0" applyFont="1" applyFill="1" applyBorder="1"/>
    <xf numFmtId="0" fontId="4" fillId="2" borderId="8" xfId="0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0" fontId="1" fillId="2" borderId="9" xfId="0" applyFont="1" applyFill="1" applyBorder="1"/>
    <xf numFmtId="0" fontId="4" fillId="2" borderId="9" xfId="0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0" fontId="1" fillId="2" borderId="10" xfId="0" applyFont="1" applyFill="1" applyBorder="1"/>
    <xf numFmtId="0" fontId="4" fillId="2" borderId="10" xfId="0" applyFont="1" applyFill="1" applyBorder="1" applyAlignment="1">
      <alignment horizontal="center"/>
    </xf>
    <xf numFmtId="0" fontId="0" fillId="2" borderId="10" xfId="0" applyFill="1" applyBorder="1"/>
    <xf numFmtId="0" fontId="5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wrapText="1"/>
    </xf>
    <xf numFmtId="0" fontId="4" fillId="2" borderId="7" xfId="0" applyFont="1" applyFill="1" applyBorder="1"/>
    <xf numFmtId="0" fontId="0" fillId="2" borderId="7" xfId="0" applyFill="1" applyBorder="1" applyAlignment="1">
      <alignment horizontal="center"/>
    </xf>
    <xf numFmtId="0" fontId="1" fillId="2" borderId="11" xfId="0" applyFont="1" applyFill="1" applyBorder="1"/>
    <xf numFmtId="0" fontId="1" fillId="2" borderId="8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76"/>
  <sheetViews>
    <sheetView tabSelected="1" workbookViewId="0">
      <selection activeCell="F23" sqref="F23"/>
    </sheetView>
  </sheetViews>
  <sheetFormatPr defaultRowHeight="15" x14ac:dyDescent="0.25"/>
  <cols>
    <col min="1" max="1" width="39.28515625" style="1" customWidth="1"/>
    <col min="2" max="2" width="6.5703125" style="1" customWidth="1"/>
    <col min="3" max="3" width="13.28515625" style="1" customWidth="1"/>
    <col min="4" max="6" width="13.7109375" style="1" customWidth="1"/>
    <col min="7" max="12" width="13.7109375" style="2" customWidth="1"/>
    <col min="13" max="13" width="12.140625" style="2" customWidth="1"/>
    <col min="14" max="256" width="9.140625" style="1"/>
    <col min="257" max="257" width="39.28515625" style="1" customWidth="1"/>
    <col min="258" max="258" width="6.5703125" style="1" customWidth="1"/>
    <col min="259" max="259" width="13.28515625" style="1" customWidth="1"/>
    <col min="260" max="268" width="13.7109375" style="1" customWidth="1"/>
    <col min="269" max="269" width="12.140625" style="1" customWidth="1"/>
    <col min="270" max="512" width="9.140625" style="1"/>
    <col min="513" max="513" width="39.28515625" style="1" customWidth="1"/>
    <col min="514" max="514" width="6.5703125" style="1" customWidth="1"/>
    <col min="515" max="515" width="13.28515625" style="1" customWidth="1"/>
    <col min="516" max="524" width="13.7109375" style="1" customWidth="1"/>
    <col min="525" max="525" width="12.140625" style="1" customWidth="1"/>
    <col min="526" max="768" width="9.140625" style="1"/>
    <col min="769" max="769" width="39.28515625" style="1" customWidth="1"/>
    <col min="770" max="770" width="6.5703125" style="1" customWidth="1"/>
    <col min="771" max="771" width="13.28515625" style="1" customWidth="1"/>
    <col min="772" max="780" width="13.7109375" style="1" customWidth="1"/>
    <col min="781" max="781" width="12.140625" style="1" customWidth="1"/>
    <col min="782" max="1024" width="9.140625" style="1"/>
    <col min="1025" max="1025" width="39.28515625" style="1" customWidth="1"/>
    <col min="1026" max="1026" width="6.5703125" style="1" customWidth="1"/>
    <col min="1027" max="1027" width="13.28515625" style="1" customWidth="1"/>
    <col min="1028" max="1036" width="13.7109375" style="1" customWidth="1"/>
    <col min="1037" max="1037" width="12.140625" style="1" customWidth="1"/>
    <col min="1038" max="1280" width="9.140625" style="1"/>
    <col min="1281" max="1281" width="39.28515625" style="1" customWidth="1"/>
    <col min="1282" max="1282" width="6.5703125" style="1" customWidth="1"/>
    <col min="1283" max="1283" width="13.28515625" style="1" customWidth="1"/>
    <col min="1284" max="1292" width="13.7109375" style="1" customWidth="1"/>
    <col min="1293" max="1293" width="12.140625" style="1" customWidth="1"/>
    <col min="1294" max="1536" width="9.140625" style="1"/>
    <col min="1537" max="1537" width="39.28515625" style="1" customWidth="1"/>
    <col min="1538" max="1538" width="6.5703125" style="1" customWidth="1"/>
    <col min="1539" max="1539" width="13.28515625" style="1" customWidth="1"/>
    <col min="1540" max="1548" width="13.7109375" style="1" customWidth="1"/>
    <col min="1549" max="1549" width="12.140625" style="1" customWidth="1"/>
    <col min="1550" max="1792" width="9.140625" style="1"/>
    <col min="1793" max="1793" width="39.28515625" style="1" customWidth="1"/>
    <col min="1794" max="1794" width="6.5703125" style="1" customWidth="1"/>
    <col min="1795" max="1795" width="13.28515625" style="1" customWidth="1"/>
    <col min="1796" max="1804" width="13.7109375" style="1" customWidth="1"/>
    <col min="1805" max="1805" width="12.140625" style="1" customWidth="1"/>
    <col min="1806" max="2048" width="9.140625" style="1"/>
    <col min="2049" max="2049" width="39.28515625" style="1" customWidth="1"/>
    <col min="2050" max="2050" width="6.5703125" style="1" customWidth="1"/>
    <col min="2051" max="2051" width="13.28515625" style="1" customWidth="1"/>
    <col min="2052" max="2060" width="13.7109375" style="1" customWidth="1"/>
    <col min="2061" max="2061" width="12.140625" style="1" customWidth="1"/>
    <col min="2062" max="2304" width="9.140625" style="1"/>
    <col min="2305" max="2305" width="39.28515625" style="1" customWidth="1"/>
    <col min="2306" max="2306" width="6.5703125" style="1" customWidth="1"/>
    <col min="2307" max="2307" width="13.28515625" style="1" customWidth="1"/>
    <col min="2308" max="2316" width="13.7109375" style="1" customWidth="1"/>
    <col min="2317" max="2317" width="12.140625" style="1" customWidth="1"/>
    <col min="2318" max="2560" width="9.140625" style="1"/>
    <col min="2561" max="2561" width="39.28515625" style="1" customWidth="1"/>
    <col min="2562" max="2562" width="6.5703125" style="1" customWidth="1"/>
    <col min="2563" max="2563" width="13.28515625" style="1" customWidth="1"/>
    <col min="2564" max="2572" width="13.7109375" style="1" customWidth="1"/>
    <col min="2573" max="2573" width="12.140625" style="1" customWidth="1"/>
    <col min="2574" max="2816" width="9.140625" style="1"/>
    <col min="2817" max="2817" width="39.28515625" style="1" customWidth="1"/>
    <col min="2818" max="2818" width="6.5703125" style="1" customWidth="1"/>
    <col min="2819" max="2819" width="13.28515625" style="1" customWidth="1"/>
    <col min="2820" max="2828" width="13.7109375" style="1" customWidth="1"/>
    <col min="2829" max="2829" width="12.140625" style="1" customWidth="1"/>
    <col min="2830" max="3072" width="9.140625" style="1"/>
    <col min="3073" max="3073" width="39.28515625" style="1" customWidth="1"/>
    <col min="3074" max="3074" width="6.5703125" style="1" customWidth="1"/>
    <col min="3075" max="3075" width="13.28515625" style="1" customWidth="1"/>
    <col min="3076" max="3084" width="13.7109375" style="1" customWidth="1"/>
    <col min="3085" max="3085" width="12.140625" style="1" customWidth="1"/>
    <col min="3086" max="3328" width="9.140625" style="1"/>
    <col min="3329" max="3329" width="39.28515625" style="1" customWidth="1"/>
    <col min="3330" max="3330" width="6.5703125" style="1" customWidth="1"/>
    <col min="3331" max="3331" width="13.28515625" style="1" customWidth="1"/>
    <col min="3332" max="3340" width="13.7109375" style="1" customWidth="1"/>
    <col min="3341" max="3341" width="12.140625" style="1" customWidth="1"/>
    <col min="3342" max="3584" width="9.140625" style="1"/>
    <col min="3585" max="3585" width="39.28515625" style="1" customWidth="1"/>
    <col min="3586" max="3586" width="6.5703125" style="1" customWidth="1"/>
    <col min="3587" max="3587" width="13.28515625" style="1" customWidth="1"/>
    <col min="3588" max="3596" width="13.7109375" style="1" customWidth="1"/>
    <col min="3597" max="3597" width="12.140625" style="1" customWidth="1"/>
    <col min="3598" max="3840" width="9.140625" style="1"/>
    <col min="3841" max="3841" width="39.28515625" style="1" customWidth="1"/>
    <col min="3842" max="3842" width="6.5703125" style="1" customWidth="1"/>
    <col min="3843" max="3843" width="13.28515625" style="1" customWidth="1"/>
    <col min="3844" max="3852" width="13.7109375" style="1" customWidth="1"/>
    <col min="3853" max="3853" width="12.140625" style="1" customWidth="1"/>
    <col min="3854" max="4096" width="9.140625" style="1"/>
    <col min="4097" max="4097" width="39.28515625" style="1" customWidth="1"/>
    <col min="4098" max="4098" width="6.5703125" style="1" customWidth="1"/>
    <col min="4099" max="4099" width="13.28515625" style="1" customWidth="1"/>
    <col min="4100" max="4108" width="13.7109375" style="1" customWidth="1"/>
    <col min="4109" max="4109" width="12.140625" style="1" customWidth="1"/>
    <col min="4110" max="4352" width="9.140625" style="1"/>
    <col min="4353" max="4353" width="39.28515625" style="1" customWidth="1"/>
    <col min="4354" max="4354" width="6.5703125" style="1" customWidth="1"/>
    <col min="4355" max="4355" width="13.28515625" style="1" customWidth="1"/>
    <col min="4356" max="4364" width="13.7109375" style="1" customWidth="1"/>
    <col min="4365" max="4365" width="12.140625" style="1" customWidth="1"/>
    <col min="4366" max="4608" width="9.140625" style="1"/>
    <col min="4609" max="4609" width="39.28515625" style="1" customWidth="1"/>
    <col min="4610" max="4610" width="6.5703125" style="1" customWidth="1"/>
    <col min="4611" max="4611" width="13.28515625" style="1" customWidth="1"/>
    <col min="4612" max="4620" width="13.7109375" style="1" customWidth="1"/>
    <col min="4621" max="4621" width="12.140625" style="1" customWidth="1"/>
    <col min="4622" max="4864" width="9.140625" style="1"/>
    <col min="4865" max="4865" width="39.28515625" style="1" customWidth="1"/>
    <col min="4866" max="4866" width="6.5703125" style="1" customWidth="1"/>
    <col min="4867" max="4867" width="13.28515625" style="1" customWidth="1"/>
    <col min="4868" max="4876" width="13.7109375" style="1" customWidth="1"/>
    <col min="4877" max="4877" width="12.140625" style="1" customWidth="1"/>
    <col min="4878" max="5120" width="9.140625" style="1"/>
    <col min="5121" max="5121" width="39.28515625" style="1" customWidth="1"/>
    <col min="5122" max="5122" width="6.5703125" style="1" customWidth="1"/>
    <col min="5123" max="5123" width="13.28515625" style="1" customWidth="1"/>
    <col min="5124" max="5132" width="13.7109375" style="1" customWidth="1"/>
    <col min="5133" max="5133" width="12.140625" style="1" customWidth="1"/>
    <col min="5134" max="5376" width="9.140625" style="1"/>
    <col min="5377" max="5377" width="39.28515625" style="1" customWidth="1"/>
    <col min="5378" max="5378" width="6.5703125" style="1" customWidth="1"/>
    <col min="5379" max="5379" width="13.28515625" style="1" customWidth="1"/>
    <col min="5380" max="5388" width="13.7109375" style="1" customWidth="1"/>
    <col min="5389" max="5389" width="12.140625" style="1" customWidth="1"/>
    <col min="5390" max="5632" width="9.140625" style="1"/>
    <col min="5633" max="5633" width="39.28515625" style="1" customWidth="1"/>
    <col min="5634" max="5634" width="6.5703125" style="1" customWidth="1"/>
    <col min="5635" max="5635" width="13.28515625" style="1" customWidth="1"/>
    <col min="5636" max="5644" width="13.7109375" style="1" customWidth="1"/>
    <col min="5645" max="5645" width="12.140625" style="1" customWidth="1"/>
    <col min="5646" max="5888" width="9.140625" style="1"/>
    <col min="5889" max="5889" width="39.28515625" style="1" customWidth="1"/>
    <col min="5890" max="5890" width="6.5703125" style="1" customWidth="1"/>
    <col min="5891" max="5891" width="13.28515625" style="1" customWidth="1"/>
    <col min="5892" max="5900" width="13.7109375" style="1" customWidth="1"/>
    <col min="5901" max="5901" width="12.140625" style="1" customWidth="1"/>
    <col min="5902" max="6144" width="9.140625" style="1"/>
    <col min="6145" max="6145" width="39.28515625" style="1" customWidth="1"/>
    <col min="6146" max="6146" width="6.5703125" style="1" customWidth="1"/>
    <col min="6147" max="6147" width="13.28515625" style="1" customWidth="1"/>
    <col min="6148" max="6156" width="13.7109375" style="1" customWidth="1"/>
    <col min="6157" max="6157" width="12.140625" style="1" customWidth="1"/>
    <col min="6158" max="6400" width="9.140625" style="1"/>
    <col min="6401" max="6401" width="39.28515625" style="1" customWidth="1"/>
    <col min="6402" max="6402" width="6.5703125" style="1" customWidth="1"/>
    <col min="6403" max="6403" width="13.28515625" style="1" customWidth="1"/>
    <col min="6404" max="6412" width="13.7109375" style="1" customWidth="1"/>
    <col min="6413" max="6413" width="12.140625" style="1" customWidth="1"/>
    <col min="6414" max="6656" width="9.140625" style="1"/>
    <col min="6657" max="6657" width="39.28515625" style="1" customWidth="1"/>
    <col min="6658" max="6658" width="6.5703125" style="1" customWidth="1"/>
    <col min="6659" max="6659" width="13.28515625" style="1" customWidth="1"/>
    <col min="6660" max="6668" width="13.7109375" style="1" customWidth="1"/>
    <col min="6669" max="6669" width="12.140625" style="1" customWidth="1"/>
    <col min="6670" max="6912" width="9.140625" style="1"/>
    <col min="6913" max="6913" width="39.28515625" style="1" customWidth="1"/>
    <col min="6914" max="6914" width="6.5703125" style="1" customWidth="1"/>
    <col min="6915" max="6915" width="13.28515625" style="1" customWidth="1"/>
    <col min="6916" max="6924" width="13.7109375" style="1" customWidth="1"/>
    <col min="6925" max="6925" width="12.140625" style="1" customWidth="1"/>
    <col min="6926" max="7168" width="9.140625" style="1"/>
    <col min="7169" max="7169" width="39.28515625" style="1" customWidth="1"/>
    <col min="7170" max="7170" width="6.5703125" style="1" customWidth="1"/>
    <col min="7171" max="7171" width="13.28515625" style="1" customWidth="1"/>
    <col min="7172" max="7180" width="13.7109375" style="1" customWidth="1"/>
    <col min="7181" max="7181" width="12.140625" style="1" customWidth="1"/>
    <col min="7182" max="7424" width="9.140625" style="1"/>
    <col min="7425" max="7425" width="39.28515625" style="1" customWidth="1"/>
    <col min="7426" max="7426" width="6.5703125" style="1" customWidth="1"/>
    <col min="7427" max="7427" width="13.28515625" style="1" customWidth="1"/>
    <col min="7428" max="7436" width="13.7109375" style="1" customWidth="1"/>
    <col min="7437" max="7437" width="12.140625" style="1" customWidth="1"/>
    <col min="7438" max="7680" width="9.140625" style="1"/>
    <col min="7681" max="7681" width="39.28515625" style="1" customWidth="1"/>
    <col min="7682" max="7682" width="6.5703125" style="1" customWidth="1"/>
    <col min="7683" max="7683" width="13.28515625" style="1" customWidth="1"/>
    <col min="7684" max="7692" width="13.7109375" style="1" customWidth="1"/>
    <col min="7693" max="7693" width="12.140625" style="1" customWidth="1"/>
    <col min="7694" max="7936" width="9.140625" style="1"/>
    <col min="7937" max="7937" width="39.28515625" style="1" customWidth="1"/>
    <col min="7938" max="7938" width="6.5703125" style="1" customWidth="1"/>
    <col min="7939" max="7939" width="13.28515625" style="1" customWidth="1"/>
    <col min="7940" max="7948" width="13.7109375" style="1" customWidth="1"/>
    <col min="7949" max="7949" width="12.140625" style="1" customWidth="1"/>
    <col min="7950" max="8192" width="9.140625" style="1"/>
    <col min="8193" max="8193" width="39.28515625" style="1" customWidth="1"/>
    <col min="8194" max="8194" width="6.5703125" style="1" customWidth="1"/>
    <col min="8195" max="8195" width="13.28515625" style="1" customWidth="1"/>
    <col min="8196" max="8204" width="13.7109375" style="1" customWidth="1"/>
    <col min="8205" max="8205" width="12.140625" style="1" customWidth="1"/>
    <col min="8206" max="8448" width="9.140625" style="1"/>
    <col min="8449" max="8449" width="39.28515625" style="1" customWidth="1"/>
    <col min="8450" max="8450" width="6.5703125" style="1" customWidth="1"/>
    <col min="8451" max="8451" width="13.28515625" style="1" customWidth="1"/>
    <col min="8452" max="8460" width="13.7109375" style="1" customWidth="1"/>
    <col min="8461" max="8461" width="12.140625" style="1" customWidth="1"/>
    <col min="8462" max="8704" width="9.140625" style="1"/>
    <col min="8705" max="8705" width="39.28515625" style="1" customWidth="1"/>
    <col min="8706" max="8706" width="6.5703125" style="1" customWidth="1"/>
    <col min="8707" max="8707" width="13.28515625" style="1" customWidth="1"/>
    <col min="8708" max="8716" width="13.7109375" style="1" customWidth="1"/>
    <col min="8717" max="8717" width="12.140625" style="1" customWidth="1"/>
    <col min="8718" max="8960" width="9.140625" style="1"/>
    <col min="8961" max="8961" width="39.28515625" style="1" customWidth="1"/>
    <col min="8962" max="8962" width="6.5703125" style="1" customWidth="1"/>
    <col min="8963" max="8963" width="13.28515625" style="1" customWidth="1"/>
    <col min="8964" max="8972" width="13.7109375" style="1" customWidth="1"/>
    <col min="8973" max="8973" width="12.140625" style="1" customWidth="1"/>
    <col min="8974" max="9216" width="9.140625" style="1"/>
    <col min="9217" max="9217" width="39.28515625" style="1" customWidth="1"/>
    <col min="9218" max="9218" width="6.5703125" style="1" customWidth="1"/>
    <col min="9219" max="9219" width="13.28515625" style="1" customWidth="1"/>
    <col min="9220" max="9228" width="13.7109375" style="1" customWidth="1"/>
    <col min="9229" max="9229" width="12.140625" style="1" customWidth="1"/>
    <col min="9230" max="9472" width="9.140625" style="1"/>
    <col min="9473" max="9473" width="39.28515625" style="1" customWidth="1"/>
    <col min="9474" max="9474" width="6.5703125" style="1" customWidth="1"/>
    <col min="9475" max="9475" width="13.28515625" style="1" customWidth="1"/>
    <col min="9476" max="9484" width="13.7109375" style="1" customWidth="1"/>
    <col min="9485" max="9485" width="12.140625" style="1" customWidth="1"/>
    <col min="9486" max="9728" width="9.140625" style="1"/>
    <col min="9729" max="9729" width="39.28515625" style="1" customWidth="1"/>
    <col min="9730" max="9730" width="6.5703125" style="1" customWidth="1"/>
    <col min="9731" max="9731" width="13.28515625" style="1" customWidth="1"/>
    <col min="9732" max="9740" width="13.7109375" style="1" customWidth="1"/>
    <col min="9741" max="9741" width="12.140625" style="1" customWidth="1"/>
    <col min="9742" max="9984" width="9.140625" style="1"/>
    <col min="9985" max="9985" width="39.28515625" style="1" customWidth="1"/>
    <col min="9986" max="9986" width="6.5703125" style="1" customWidth="1"/>
    <col min="9987" max="9987" width="13.28515625" style="1" customWidth="1"/>
    <col min="9988" max="9996" width="13.7109375" style="1" customWidth="1"/>
    <col min="9997" max="9997" width="12.140625" style="1" customWidth="1"/>
    <col min="9998" max="10240" width="9.140625" style="1"/>
    <col min="10241" max="10241" width="39.28515625" style="1" customWidth="1"/>
    <col min="10242" max="10242" width="6.5703125" style="1" customWidth="1"/>
    <col min="10243" max="10243" width="13.28515625" style="1" customWidth="1"/>
    <col min="10244" max="10252" width="13.7109375" style="1" customWidth="1"/>
    <col min="10253" max="10253" width="12.140625" style="1" customWidth="1"/>
    <col min="10254" max="10496" width="9.140625" style="1"/>
    <col min="10497" max="10497" width="39.28515625" style="1" customWidth="1"/>
    <col min="10498" max="10498" width="6.5703125" style="1" customWidth="1"/>
    <col min="10499" max="10499" width="13.28515625" style="1" customWidth="1"/>
    <col min="10500" max="10508" width="13.7109375" style="1" customWidth="1"/>
    <col min="10509" max="10509" width="12.140625" style="1" customWidth="1"/>
    <col min="10510" max="10752" width="9.140625" style="1"/>
    <col min="10753" max="10753" width="39.28515625" style="1" customWidth="1"/>
    <col min="10754" max="10754" width="6.5703125" style="1" customWidth="1"/>
    <col min="10755" max="10755" width="13.28515625" style="1" customWidth="1"/>
    <col min="10756" max="10764" width="13.7109375" style="1" customWidth="1"/>
    <col min="10765" max="10765" width="12.140625" style="1" customWidth="1"/>
    <col min="10766" max="11008" width="9.140625" style="1"/>
    <col min="11009" max="11009" width="39.28515625" style="1" customWidth="1"/>
    <col min="11010" max="11010" width="6.5703125" style="1" customWidth="1"/>
    <col min="11011" max="11011" width="13.28515625" style="1" customWidth="1"/>
    <col min="11012" max="11020" width="13.7109375" style="1" customWidth="1"/>
    <col min="11021" max="11021" width="12.140625" style="1" customWidth="1"/>
    <col min="11022" max="11264" width="9.140625" style="1"/>
    <col min="11265" max="11265" width="39.28515625" style="1" customWidth="1"/>
    <col min="11266" max="11266" width="6.5703125" style="1" customWidth="1"/>
    <col min="11267" max="11267" width="13.28515625" style="1" customWidth="1"/>
    <col min="11268" max="11276" width="13.7109375" style="1" customWidth="1"/>
    <col min="11277" max="11277" width="12.140625" style="1" customWidth="1"/>
    <col min="11278" max="11520" width="9.140625" style="1"/>
    <col min="11521" max="11521" width="39.28515625" style="1" customWidth="1"/>
    <col min="11522" max="11522" width="6.5703125" style="1" customWidth="1"/>
    <col min="11523" max="11523" width="13.28515625" style="1" customWidth="1"/>
    <col min="11524" max="11532" width="13.7109375" style="1" customWidth="1"/>
    <col min="11533" max="11533" width="12.140625" style="1" customWidth="1"/>
    <col min="11534" max="11776" width="9.140625" style="1"/>
    <col min="11777" max="11777" width="39.28515625" style="1" customWidth="1"/>
    <col min="11778" max="11778" width="6.5703125" style="1" customWidth="1"/>
    <col min="11779" max="11779" width="13.28515625" style="1" customWidth="1"/>
    <col min="11780" max="11788" width="13.7109375" style="1" customWidth="1"/>
    <col min="11789" max="11789" width="12.140625" style="1" customWidth="1"/>
    <col min="11790" max="12032" width="9.140625" style="1"/>
    <col min="12033" max="12033" width="39.28515625" style="1" customWidth="1"/>
    <col min="12034" max="12034" width="6.5703125" style="1" customWidth="1"/>
    <col min="12035" max="12035" width="13.28515625" style="1" customWidth="1"/>
    <col min="12036" max="12044" width="13.7109375" style="1" customWidth="1"/>
    <col min="12045" max="12045" width="12.140625" style="1" customWidth="1"/>
    <col min="12046" max="12288" width="9.140625" style="1"/>
    <col min="12289" max="12289" width="39.28515625" style="1" customWidth="1"/>
    <col min="12290" max="12290" width="6.5703125" style="1" customWidth="1"/>
    <col min="12291" max="12291" width="13.28515625" style="1" customWidth="1"/>
    <col min="12292" max="12300" width="13.7109375" style="1" customWidth="1"/>
    <col min="12301" max="12301" width="12.140625" style="1" customWidth="1"/>
    <col min="12302" max="12544" width="9.140625" style="1"/>
    <col min="12545" max="12545" width="39.28515625" style="1" customWidth="1"/>
    <col min="12546" max="12546" width="6.5703125" style="1" customWidth="1"/>
    <col min="12547" max="12547" width="13.28515625" style="1" customWidth="1"/>
    <col min="12548" max="12556" width="13.7109375" style="1" customWidth="1"/>
    <col min="12557" max="12557" width="12.140625" style="1" customWidth="1"/>
    <col min="12558" max="12800" width="9.140625" style="1"/>
    <col min="12801" max="12801" width="39.28515625" style="1" customWidth="1"/>
    <col min="12802" max="12802" width="6.5703125" style="1" customWidth="1"/>
    <col min="12803" max="12803" width="13.28515625" style="1" customWidth="1"/>
    <col min="12804" max="12812" width="13.7109375" style="1" customWidth="1"/>
    <col min="12813" max="12813" width="12.140625" style="1" customWidth="1"/>
    <col min="12814" max="13056" width="9.140625" style="1"/>
    <col min="13057" max="13057" width="39.28515625" style="1" customWidth="1"/>
    <col min="13058" max="13058" width="6.5703125" style="1" customWidth="1"/>
    <col min="13059" max="13059" width="13.28515625" style="1" customWidth="1"/>
    <col min="13060" max="13068" width="13.7109375" style="1" customWidth="1"/>
    <col min="13069" max="13069" width="12.140625" style="1" customWidth="1"/>
    <col min="13070" max="13312" width="9.140625" style="1"/>
    <col min="13313" max="13313" width="39.28515625" style="1" customWidth="1"/>
    <col min="13314" max="13314" width="6.5703125" style="1" customWidth="1"/>
    <col min="13315" max="13315" width="13.28515625" style="1" customWidth="1"/>
    <col min="13316" max="13324" width="13.7109375" style="1" customWidth="1"/>
    <col min="13325" max="13325" width="12.140625" style="1" customWidth="1"/>
    <col min="13326" max="13568" width="9.140625" style="1"/>
    <col min="13569" max="13569" width="39.28515625" style="1" customWidth="1"/>
    <col min="13570" max="13570" width="6.5703125" style="1" customWidth="1"/>
    <col min="13571" max="13571" width="13.28515625" style="1" customWidth="1"/>
    <col min="13572" max="13580" width="13.7109375" style="1" customWidth="1"/>
    <col min="13581" max="13581" width="12.140625" style="1" customWidth="1"/>
    <col min="13582" max="13824" width="9.140625" style="1"/>
    <col min="13825" max="13825" width="39.28515625" style="1" customWidth="1"/>
    <col min="13826" max="13826" width="6.5703125" style="1" customWidth="1"/>
    <col min="13827" max="13827" width="13.28515625" style="1" customWidth="1"/>
    <col min="13828" max="13836" width="13.7109375" style="1" customWidth="1"/>
    <col min="13837" max="13837" width="12.140625" style="1" customWidth="1"/>
    <col min="13838" max="14080" width="9.140625" style="1"/>
    <col min="14081" max="14081" width="39.28515625" style="1" customWidth="1"/>
    <col min="14082" max="14082" width="6.5703125" style="1" customWidth="1"/>
    <col min="14083" max="14083" width="13.28515625" style="1" customWidth="1"/>
    <col min="14084" max="14092" width="13.7109375" style="1" customWidth="1"/>
    <col min="14093" max="14093" width="12.140625" style="1" customWidth="1"/>
    <col min="14094" max="14336" width="9.140625" style="1"/>
    <col min="14337" max="14337" width="39.28515625" style="1" customWidth="1"/>
    <col min="14338" max="14338" width="6.5703125" style="1" customWidth="1"/>
    <col min="14339" max="14339" width="13.28515625" style="1" customWidth="1"/>
    <col min="14340" max="14348" width="13.7109375" style="1" customWidth="1"/>
    <col min="14349" max="14349" width="12.140625" style="1" customWidth="1"/>
    <col min="14350" max="14592" width="9.140625" style="1"/>
    <col min="14593" max="14593" width="39.28515625" style="1" customWidth="1"/>
    <col min="14594" max="14594" width="6.5703125" style="1" customWidth="1"/>
    <col min="14595" max="14595" width="13.28515625" style="1" customWidth="1"/>
    <col min="14596" max="14604" width="13.7109375" style="1" customWidth="1"/>
    <col min="14605" max="14605" width="12.140625" style="1" customWidth="1"/>
    <col min="14606" max="14848" width="9.140625" style="1"/>
    <col min="14849" max="14849" width="39.28515625" style="1" customWidth="1"/>
    <col min="14850" max="14850" width="6.5703125" style="1" customWidth="1"/>
    <col min="14851" max="14851" width="13.28515625" style="1" customWidth="1"/>
    <col min="14852" max="14860" width="13.7109375" style="1" customWidth="1"/>
    <col min="14861" max="14861" width="12.140625" style="1" customWidth="1"/>
    <col min="14862" max="15104" width="9.140625" style="1"/>
    <col min="15105" max="15105" width="39.28515625" style="1" customWidth="1"/>
    <col min="15106" max="15106" width="6.5703125" style="1" customWidth="1"/>
    <col min="15107" max="15107" width="13.28515625" style="1" customWidth="1"/>
    <col min="15108" max="15116" width="13.7109375" style="1" customWidth="1"/>
    <col min="15117" max="15117" width="12.140625" style="1" customWidth="1"/>
    <col min="15118" max="15360" width="9.140625" style="1"/>
    <col min="15361" max="15361" width="39.28515625" style="1" customWidth="1"/>
    <col min="15362" max="15362" width="6.5703125" style="1" customWidth="1"/>
    <col min="15363" max="15363" width="13.28515625" style="1" customWidth="1"/>
    <col min="15364" max="15372" width="13.7109375" style="1" customWidth="1"/>
    <col min="15373" max="15373" width="12.140625" style="1" customWidth="1"/>
    <col min="15374" max="15616" width="9.140625" style="1"/>
    <col min="15617" max="15617" width="39.28515625" style="1" customWidth="1"/>
    <col min="15618" max="15618" width="6.5703125" style="1" customWidth="1"/>
    <col min="15619" max="15619" width="13.28515625" style="1" customWidth="1"/>
    <col min="15620" max="15628" width="13.7109375" style="1" customWidth="1"/>
    <col min="15629" max="15629" width="12.140625" style="1" customWidth="1"/>
    <col min="15630" max="15872" width="9.140625" style="1"/>
    <col min="15873" max="15873" width="39.28515625" style="1" customWidth="1"/>
    <col min="15874" max="15874" width="6.5703125" style="1" customWidth="1"/>
    <col min="15875" max="15875" width="13.28515625" style="1" customWidth="1"/>
    <col min="15876" max="15884" width="13.7109375" style="1" customWidth="1"/>
    <col min="15885" max="15885" width="12.140625" style="1" customWidth="1"/>
    <col min="15886" max="16128" width="9.140625" style="1"/>
    <col min="16129" max="16129" width="39.28515625" style="1" customWidth="1"/>
    <col min="16130" max="16130" width="6.5703125" style="1" customWidth="1"/>
    <col min="16131" max="16131" width="13.28515625" style="1" customWidth="1"/>
    <col min="16132" max="16140" width="13.7109375" style="1" customWidth="1"/>
    <col min="16141" max="16141" width="12.140625" style="1" customWidth="1"/>
    <col min="16142" max="16384" width="9.140625" style="1"/>
  </cols>
  <sheetData>
    <row r="4" spans="1:14" x14ac:dyDescent="0.25">
      <c r="M4" s="3" t="s">
        <v>0</v>
      </c>
    </row>
    <row r="7" spans="1:14" ht="12.75" customHeight="1" x14ac:dyDescent="0.25">
      <c r="A7" s="4" t="s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5.75" x14ac:dyDescent="0.25">
      <c r="A8" s="5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6"/>
      <c r="B9" s="6"/>
      <c r="C9" s="6"/>
      <c r="D9" s="6"/>
      <c r="E9" s="6"/>
      <c r="F9" s="6"/>
      <c r="G9" s="7"/>
      <c r="H9" s="7"/>
      <c r="I9" s="7"/>
      <c r="J9" s="7"/>
      <c r="K9" s="7"/>
      <c r="L9" s="7"/>
      <c r="M9" s="7"/>
    </row>
    <row r="10" spans="1:14" x14ac:dyDescent="0.25">
      <c r="A10" s="8"/>
      <c r="B10" s="8"/>
      <c r="C10" s="6"/>
      <c r="D10" s="6"/>
      <c r="E10" s="6"/>
      <c r="F10" s="6"/>
      <c r="G10" s="7"/>
      <c r="H10" s="7"/>
      <c r="I10" s="7"/>
      <c r="J10" s="7"/>
      <c r="K10" s="7"/>
      <c r="L10" s="7"/>
    </row>
    <row r="11" spans="1:14" ht="25.5" customHeight="1" x14ac:dyDescent="0.25">
      <c r="A11" s="9" t="s">
        <v>3</v>
      </c>
      <c r="B11" s="9" t="s">
        <v>4</v>
      </c>
      <c r="C11" s="10" t="s">
        <v>5</v>
      </c>
      <c r="D11" s="10"/>
      <c r="E11" s="11" t="s">
        <v>6</v>
      </c>
      <c r="F11" s="12" t="s">
        <v>7</v>
      </c>
      <c r="G11" s="13"/>
      <c r="H11" s="13"/>
      <c r="I11" s="13"/>
      <c r="J11" s="13"/>
      <c r="K11" s="14"/>
      <c r="L11" s="15" t="s">
        <v>8</v>
      </c>
      <c r="M11" s="16" t="s">
        <v>9</v>
      </c>
      <c r="N11" s="10" t="s">
        <v>10</v>
      </c>
    </row>
    <row r="12" spans="1:14" ht="54.75" customHeight="1" x14ac:dyDescent="0.25">
      <c r="A12" s="9"/>
      <c r="B12" s="17"/>
      <c r="C12" s="18" t="s">
        <v>11</v>
      </c>
      <c r="D12" s="18" t="s">
        <v>12</v>
      </c>
      <c r="E12" s="18" t="s">
        <v>13</v>
      </c>
      <c r="F12" s="18" t="s">
        <v>11</v>
      </c>
      <c r="G12" s="18" t="s">
        <v>14</v>
      </c>
      <c r="H12" s="18" t="s">
        <v>15</v>
      </c>
      <c r="I12" s="18" t="s">
        <v>16</v>
      </c>
      <c r="J12" s="18" t="s">
        <v>17</v>
      </c>
      <c r="K12" s="18" t="s">
        <v>18</v>
      </c>
      <c r="L12" s="18" t="s">
        <v>19</v>
      </c>
      <c r="M12" s="18" t="s">
        <v>20</v>
      </c>
      <c r="N12" s="19"/>
    </row>
    <row r="13" spans="1:14" ht="14.25" customHeight="1" x14ac:dyDescent="0.25">
      <c r="A13" s="20" t="s">
        <v>21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1"/>
      <c r="N13" s="22"/>
    </row>
    <row r="14" spans="1:14" ht="14.25" customHeight="1" x14ac:dyDescent="0.25">
      <c r="A14" s="20"/>
      <c r="B14" s="23"/>
      <c r="C14" s="23"/>
      <c r="D14" s="20"/>
      <c r="E14" s="20"/>
      <c r="F14" s="20"/>
      <c r="G14" s="20"/>
      <c r="H14" s="20"/>
      <c r="I14" s="20"/>
      <c r="J14" s="20"/>
      <c r="K14" s="20"/>
      <c r="L14" s="20"/>
      <c r="M14" s="21"/>
      <c r="N14" s="24"/>
    </row>
    <row r="15" spans="1:14" ht="14.25" customHeight="1" x14ac:dyDescent="0.25">
      <c r="A15" s="21" t="s">
        <v>22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3"/>
    </row>
    <row r="16" spans="1:14" ht="14.25" customHeight="1" x14ac:dyDescent="0.25">
      <c r="A16" s="21" t="s">
        <v>23</v>
      </c>
      <c r="B16" s="23" t="s">
        <v>24</v>
      </c>
      <c r="C16" s="23">
        <f>SUM(C17+C18)</f>
        <v>100</v>
      </c>
      <c r="D16" s="23">
        <f>SUM(D17+D18)</f>
        <v>9720</v>
      </c>
      <c r="E16" s="23">
        <f t="shared" ref="E16:L16" si="0">SUM(E17+E18)</f>
        <v>-6026</v>
      </c>
      <c r="F16" s="23">
        <f t="shared" si="0"/>
        <v>6030</v>
      </c>
      <c r="G16" s="23">
        <f t="shared" si="0"/>
        <v>0</v>
      </c>
      <c r="H16" s="23">
        <f t="shared" si="0"/>
        <v>0</v>
      </c>
      <c r="I16" s="23">
        <f t="shared" si="0"/>
        <v>0</v>
      </c>
      <c r="J16" s="23">
        <f>SUM(J17+J18)</f>
        <v>0</v>
      </c>
      <c r="K16" s="23">
        <f t="shared" si="0"/>
        <v>0</v>
      </c>
      <c r="L16" s="23">
        <f t="shared" si="0"/>
        <v>0</v>
      </c>
      <c r="M16" s="23">
        <f>SUM(M17+M18)</f>
        <v>0</v>
      </c>
      <c r="N16" s="23">
        <f>SUM(N17+N18)</f>
        <v>9824</v>
      </c>
    </row>
    <row r="17" spans="1:14" ht="14.25" customHeight="1" x14ac:dyDescent="0.25">
      <c r="A17" s="25" t="s">
        <v>25</v>
      </c>
      <c r="B17" s="23" t="s">
        <v>26</v>
      </c>
      <c r="C17" s="23">
        <v>100</v>
      </c>
      <c r="D17" s="23">
        <v>9720</v>
      </c>
      <c r="E17" s="23"/>
      <c r="F17" s="23">
        <v>6030</v>
      </c>
      <c r="G17" s="23"/>
      <c r="H17" s="23"/>
      <c r="I17" s="23"/>
      <c r="J17" s="23"/>
      <c r="K17" s="23"/>
      <c r="L17" s="23"/>
      <c r="M17" s="23"/>
      <c r="N17" s="24">
        <f>SUM(C17:M17)</f>
        <v>15850</v>
      </c>
    </row>
    <row r="18" spans="1:14" ht="14.25" customHeight="1" x14ac:dyDescent="0.25">
      <c r="A18" s="25" t="s">
        <v>27</v>
      </c>
      <c r="B18" s="23" t="s">
        <v>28</v>
      </c>
      <c r="C18" s="23"/>
      <c r="D18" s="23"/>
      <c r="E18" s="23">
        <v>-6026</v>
      </c>
      <c r="F18" s="23"/>
      <c r="G18" s="23"/>
      <c r="H18" s="23"/>
      <c r="I18" s="23"/>
      <c r="J18" s="23"/>
      <c r="K18" s="23"/>
      <c r="L18" s="23"/>
      <c r="M18" s="23"/>
      <c r="N18" s="24">
        <f>SUM(C18:M18)</f>
        <v>-6026</v>
      </c>
    </row>
    <row r="19" spans="1:14" ht="14.25" customHeight="1" x14ac:dyDescent="0.25">
      <c r="A19" s="21" t="s">
        <v>29</v>
      </c>
      <c r="B19" s="23" t="s">
        <v>30</v>
      </c>
      <c r="C19" s="23">
        <f t="shared" ref="C19:M19" si="1">SUM(C20+C21)</f>
        <v>157050</v>
      </c>
      <c r="D19" s="23">
        <f t="shared" si="1"/>
        <v>47839</v>
      </c>
      <c r="E19" s="24">
        <f t="shared" si="1"/>
        <v>75227</v>
      </c>
      <c r="F19" s="23">
        <f t="shared" si="1"/>
        <v>88175</v>
      </c>
      <c r="G19" s="23">
        <f t="shared" si="1"/>
        <v>-44638</v>
      </c>
      <c r="H19" s="23">
        <f t="shared" si="1"/>
        <v>-243</v>
      </c>
      <c r="I19" s="23">
        <f t="shared" si="1"/>
        <v>0</v>
      </c>
      <c r="J19" s="23">
        <f>SUM(J20+J21)</f>
        <v>33233</v>
      </c>
      <c r="K19" s="23">
        <f t="shared" si="1"/>
        <v>3300</v>
      </c>
      <c r="L19" s="23">
        <f t="shared" si="1"/>
        <v>527909</v>
      </c>
      <c r="M19" s="23">
        <f t="shared" si="1"/>
        <v>0</v>
      </c>
      <c r="N19" s="24">
        <f>SUM(N20:N21)</f>
        <v>887852</v>
      </c>
    </row>
    <row r="20" spans="1:14" ht="14.25" customHeight="1" x14ac:dyDescent="0.25">
      <c r="A20" s="25" t="s">
        <v>25</v>
      </c>
      <c r="B20" s="23" t="s">
        <v>31</v>
      </c>
      <c r="C20" s="23">
        <v>157050</v>
      </c>
      <c r="D20" s="23">
        <v>47839</v>
      </c>
      <c r="E20" s="24">
        <v>75227</v>
      </c>
      <c r="F20" s="23">
        <v>88175</v>
      </c>
      <c r="G20" s="23">
        <v>-44638</v>
      </c>
      <c r="H20" s="23">
        <v>-243</v>
      </c>
      <c r="I20" s="23"/>
      <c r="J20" s="23">
        <v>33233</v>
      </c>
      <c r="K20" s="23">
        <v>3300</v>
      </c>
      <c r="L20" s="23">
        <v>527909</v>
      </c>
      <c r="M20" s="23"/>
      <c r="N20" s="24">
        <f>SUM(C20:M20)</f>
        <v>887852</v>
      </c>
    </row>
    <row r="21" spans="1:14" ht="14.25" customHeight="1" x14ac:dyDescent="0.25">
      <c r="A21" s="25" t="s">
        <v>32</v>
      </c>
      <c r="B21" s="23" t="s">
        <v>33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>
        <f>SUM(C21:M21)</f>
        <v>0</v>
      </c>
    </row>
    <row r="22" spans="1:14" ht="14.25" customHeight="1" x14ac:dyDescent="0.25">
      <c r="A22" s="25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14.25" customHeight="1" x14ac:dyDescent="0.25">
      <c r="A23" s="21" t="s">
        <v>34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1"/>
      <c r="N23" s="23"/>
    </row>
    <row r="24" spans="1:14" ht="27.75" customHeight="1" x14ac:dyDescent="0.25">
      <c r="A24" s="26" t="s">
        <v>35</v>
      </c>
      <c r="B24" s="23" t="s">
        <v>36</v>
      </c>
      <c r="C24" s="23"/>
      <c r="D24" s="23"/>
      <c r="E24" s="23"/>
      <c r="F24" s="23"/>
      <c r="G24" s="23">
        <v>46609</v>
      </c>
      <c r="H24" s="23">
        <v>243</v>
      </c>
      <c r="I24" s="23">
        <v>253</v>
      </c>
      <c r="J24" s="23"/>
      <c r="K24" s="23">
        <v>1258</v>
      </c>
      <c r="L24" s="23"/>
      <c r="M24" s="23">
        <v>11700</v>
      </c>
      <c r="N24" s="24">
        <f>SUM(C24:M24)</f>
        <v>60063</v>
      </c>
    </row>
    <row r="25" spans="1:14" ht="14.25" customHeight="1" x14ac:dyDescent="0.25">
      <c r="A25" s="21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1"/>
      <c r="N25" s="23"/>
    </row>
    <row r="26" spans="1:14" ht="14.25" customHeight="1" x14ac:dyDescent="0.25">
      <c r="A26" s="21" t="s">
        <v>37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1"/>
      <c r="N26" s="23"/>
    </row>
    <row r="27" spans="1:14" ht="14.25" customHeight="1" x14ac:dyDescent="0.25">
      <c r="A27" s="21" t="s">
        <v>38</v>
      </c>
      <c r="B27" s="23" t="s">
        <v>39</v>
      </c>
      <c r="C27" s="23">
        <v>-155275</v>
      </c>
      <c r="D27" s="23"/>
      <c r="E27" s="23">
        <v>-25590</v>
      </c>
      <c r="F27" s="23">
        <v>-94205</v>
      </c>
      <c r="G27" s="23"/>
      <c r="H27" s="23"/>
      <c r="I27" s="23"/>
      <c r="J27" s="23"/>
      <c r="K27" s="23"/>
      <c r="L27" s="23">
        <v>245851</v>
      </c>
      <c r="M27" s="23"/>
      <c r="N27" s="24">
        <f>SUM(C27:M27)</f>
        <v>-29219</v>
      </c>
    </row>
    <row r="28" spans="1:14" ht="14.25" customHeight="1" x14ac:dyDescent="0.25">
      <c r="A28" s="21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1"/>
      <c r="N28" s="27"/>
    </row>
    <row r="29" spans="1:14" ht="14.25" customHeight="1" x14ac:dyDescent="0.25">
      <c r="A29" s="21" t="s">
        <v>40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1"/>
      <c r="N29" s="27"/>
    </row>
    <row r="30" spans="1:14" ht="14.25" customHeight="1" x14ac:dyDescent="0.25">
      <c r="A30" s="28" t="s">
        <v>41</v>
      </c>
      <c r="B30" s="29"/>
      <c r="C30" s="29">
        <f t="shared" ref="C30:N30" si="2">SUM(C31:C32)</f>
        <v>596</v>
      </c>
      <c r="D30" s="29">
        <f t="shared" si="2"/>
        <v>0</v>
      </c>
      <c r="E30" s="29">
        <f t="shared" si="2"/>
        <v>8</v>
      </c>
      <c r="F30" s="23">
        <f t="shared" si="2"/>
        <v>0</v>
      </c>
      <c r="G30" s="23">
        <f t="shared" si="2"/>
        <v>0</v>
      </c>
      <c r="H30" s="23">
        <f t="shared" si="2"/>
        <v>0</v>
      </c>
      <c r="I30" s="23">
        <f t="shared" si="2"/>
        <v>0</v>
      </c>
      <c r="J30" s="23">
        <f t="shared" si="2"/>
        <v>0</v>
      </c>
      <c r="K30" s="23">
        <f t="shared" si="2"/>
        <v>0</v>
      </c>
      <c r="L30" s="23">
        <f t="shared" si="2"/>
        <v>0</v>
      </c>
      <c r="M30" s="23">
        <f t="shared" si="2"/>
        <v>0</v>
      </c>
      <c r="N30" s="23">
        <f t="shared" si="2"/>
        <v>604</v>
      </c>
    </row>
    <row r="31" spans="1:14" ht="14.25" customHeight="1" x14ac:dyDescent="0.25">
      <c r="A31" s="25" t="s">
        <v>42</v>
      </c>
      <c r="B31" s="23"/>
      <c r="C31" s="23">
        <v>596</v>
      </c>
      <c r="D31" s="23"/>
      <c r="E31" s="23">
        <v>8</v>
      </c>
      <c r="F31" s="23"/>
      <c r="G31" s="23"/>
      <c r="H31" s="23"/>
      <c r="I31" s="23"/>
      <c r="J31" s="23"/>
      <c r="K31" s="23"/>
      <c r="L31" s="23"/>
      <c r="M31" s="23"/>
      <c r="N31" s="24">
        <f>SUM(C31:M31)</f>
        <v>604</v>
      </c>
    </row>
    <row r="32" spans="1:14" ht="14.25" customHeight="1" thickBot="1" x14ac:dyDescent="0.3">
      <c r="A32" s="30" t="s">
        <v>43</v>
      </c>
      <c r="B32" s="31"/>
      <c r="C32" s="31"/>
      <c r="D32" s="31"/>
      <c r="E32" s="31"/>
      <c r="F32" s="32"/>
      <c r="G32" s="32"/>
      <c r="H32" s="32"/>
      <c r="I32" s="32"/>
      <c r="J32" s="32"/>
      <c r="K32" s="32"/>
      <c r="L32" s="32"/>
      <c r="M32" s="32"/>
      <c r="N32" s="33">
        <f>SUM(D32:M32)</f>
        <v>0</v>
      </c>
    </row>
    <row r="33" spans="1:14" ht="14.25" customHeight="1" thickBot="1" x14ac:dyDescent="0.3">
      <c r="A33" s="34" t="s">
        <v>44</v>
      </c>
      <c r="B33" s="35"/>
      <c r="C33" s="36">
        <f t="shared" ref="C33:N33" si="3">SUM(C16+C19+C24+C27+C30)</f>
        <v>2471</v>
      </c>
      <c r="D33" s="36">
        <f t="shared" si="3"/>
        <v>57559</v>
      </c>
      <c r="E33" s="36">
        <f t="shared" si="3"/>
        <v>43619</v>
      </c>
      <c r="F33" s="36">
        <f t="shared" si="3"/>
        <v>0</v>
      </c>
      <c r="G33" s="36">
        <f t="shared" si="3"/>
        <v>1971</v>
      </c>
      <c r="H33" s="36">
        <f t="shared" si="3"/>
        <v>0</v>
      </c>
      <c r="I33" s="36">
        <f t="shared" si="3"/>
        <v>253</v>
      </c>
      <c r="J33" s="36">
        <f t="shared" si="3"/>
        <v>33233</v>
      </c>
      <c r="K33" s="36">
        <f t="shared" si="3"/>
        <v>4558</v>
      </c>
      <c r="L33" s="36">
        <f t="shared" si="3"/>
        <v>773760</v>
      </c>
      <c r="M33" s="36">
        <f t="shared" si="3"/>
        <v>11700</v>
      </c>
      <c r="N33" s="36">
        <f t="shared" si="3"/>
        <v>929124</v>
      </c>
    </row>
    <row r="34" spans="1:14" ht="14.25" customHeight="1" x14ac:dyDescent="0.25">
      <c r="A34" s="3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4" ht="14.25" customHeight="1" x14ac:dyDescent="0.25">
      <c r="A35" s="3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14.25" customHeight="1" x14ac:dyDescent="0.25">
      <c r="A36" s="3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14" ht="14.25" customHeight="1" x14ac:dyDescent="0.25">
      <c r="A37" s="3"/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ht="14.25" customHeight="1" x14ac:dyDescent="0.25">
      <c r="A38" s="3"/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ht="14.25" customHeight="1" x14ac:dyDescent="0.25">
      <c r="A39" s="3"/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ht="14.25" customHeight="1" x14ac:dyDescent="0.25">
      <c r="A40" s="3"/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 ht="14.25" customHeight="1" x14ac:dyDescent="0.25">
      <c r="A41" s="3"/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ht="14.25" customHeight="1" x14ac:dyDescent="0.25">
      <c r="A42" s="3"/>
      <c r="B42" s="3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ht="14.25" customHeight="1" x14ac:dyDescent="0.25">
      <c r="A43" s="3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ht="14.25" customHeight="1" x14ac:dyDescent="0.25">
      <c r="A44" s="3"/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ht="14.25" customHeight="1" x14ac:dyDescent="0.25">
      <c r="A45" s="3"/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ht="14.25" customHeight="1" x14ac:dyDescent="0.25">
      <c r="A46" s="3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4" ht="14.25" customHeight="1" x14ac:dyDescent="0.25">
      <c r="A47" s="3"/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14.25" customHeight="1" thickBot="1" x14ac:dyDescent="0.3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</row>
    <row r="49" spans="1:14" ht="14.25" customHeight="1" x14ac:dyDescent="0.25">
      <c r="A49" s="42" t="s">
        <v>45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4"/>
    </row>
    <row r="50" spans="1:14" ht="14.25" customHeight="1" x14ac:dyDescent="0.25">
      <c r="A50" s="45"/>
      <c r="B50" s="45"/>
      <c r="C50" s="46" t="s">
        <v>46</v>
      </c>
      <c r="D50" s="47" t="s">
        <v>47</v>
      </c>
      <c r="E50" s="46" t="s">
        <v>46</v>
      </c>
      <c r="F50" s="46" t="s">
        <v>48</v>
      </c>
      <c r="G50" s="46" t="s">
        <v>49</v>
      </c>
      <c r="H50" s="46" t="s">
        <v>49</v>
      </c>
      <c r="I50" s="46" t="s">
        <v>49</v>
      </c>
      <c r="J50" s="46" t="s">
        <v>49</v>
      </c>
      <c r="K50" s="46" t="s">
        <v>49</v>
      </c>
      <c r="L50" s="46" t="s">
        <v>49</v>
      </c>
      <c r="M50" s="46" t="s">
        <v>49</v>
      </c>
      <c r="N50" s="9" t="s">
        <v>50</v>
      </c>
    </row>
    <row r="51" spans="1:14" ht="56.25" customHeight="1" x14ac:dyDescent="0.25">
      <c r="A51" s="48"/>
      <c r="B51" s="48"/>
      <c r="C51" s="49"/>
      <c r="D51" s="50"/>
      <c r="E51" s="49"/>
      <c r="F51" s="49"/>
      <c r="G51" s="49"/>
      <c r="H51" s="49"/>
      <c r="I51" s="49"/>
      <c r="J51" s="49"/>
      <c r="K51" s="49"/>
      <c r="L51" s="49"/>
      <c r="M51" s="49"/>
      <c r="N51" s="17"/>
    </row>
    <row r="52" spans="1:14" ht="14.25" customHeight="1" x14ac:dyDescent="0.25">
      <c r="A52" s="21" t="s">
        <v>51</v>
      </c>
      <c r="B52" s="23" t="s">
        <v>52</v>
      </c>
      <c r="C52" s="23">
        <v>1978</v>
      </c>
      <c r="D52" s="23">
        <v>48280</v>
      </c>
      <c r="E52" s="23"/>
      <c r="F52" s="23"/>
      <c r="G52" s="23">
        <v>1576</v>
      </c>
      <c r="H52" s="23"/>
      <c r="I52" s="23"/>
      <c r="J52" s="23">
        <v>7889</v>
      </c>
      <c r="K52" s="23">
        <v>900</v>
      </c>
      <c r="L52" s="23">
        <v>12266</v>
      </c>
      <c r="M52" s="23"/>
      <c r="N52" s="24">
        <f>SUM(C52:M52)</f>
        <v>72889</v>
      </c>
    </row>
    <row r="53" spans="1:14" ht="14.25" customHeight="1" x14ac:dyDescent="0.25">
      <c r="A53" s="21" t="s">
        <v>53</v>
      </c>
      <c r="B53" s="23" t="s">
        <v>54</v>
      </c>
      <c r="C53" s="23">
        <v>80</v>
      </c>
      <c r="D53" s="23"/>
      <c r="E53" s="23"/>
      <c r="F53" s="23"/>
      <c r="G53" s="23"/>
      <c r="H53" s="23"/>
      <c r="I53" s="23"/>
      <c r="J53" s="23">
        <v>7008</v>
      </c>
      <c r="K53" s="23"/>
      <c r="L53" s="23"/>
      <c r="M53" s="23"/>
      <c r="N53" s="24">
        <f>SUM(C53:M53)</f>
        <v>7088</v>
      </c>
    </row>
    <row r="54" spans="1:14" ht="14.25" customHeight="1" x14ac:dyDescent="0.25">
      <c r="A54" s="21" t="s">
        <v>55</v>
      </c>
      <c r="B54" s="23" t="s">
        <v>56</v>
      </c>
      <c r="C54" s="23">
        <v>413</v>
      </c>
      <c r="D54" s="23">
        <f t="shared" ref="D54:M54" si="4">SUM(D55:D58)</f>
        <v>9279</v>
      </c>
      <c r="E54" s="23">
        <f t="shared" si="4"/>
        <v>0</v>
      </c>
      <c r="F54" s="23">
        <f t="shared" si="4"/>
        <v>0</v>
      </c>
      <c r="G54" s="23">
        <f t="shared" si="4"/>
        <v>395</v>
      </c>
      <c r="H54" s="23">
        <f t="shared" si="4"/>
        <v>0</v>
      </c>
      <c r="I54" s="23">
        <f t="shared" si="4"/>
        <v>0</v>
      </c>
      <c r="J54" s="23">
        <f t="shared" si="4"/>
        <v>2920</v>
      </c>
      <c r="K54" s="23">
        <f t="shared" si="4"/>
        <v>218</v>
      </c>
      <c r="L54" s="23">
        <f t="shared" si="4"/>
        <v>3142</v>
      </c>
      <c r="M54" s="23">
        <f t="shared" si="4"/>
        <v>0</v>
      </c>
      <c r="N54" s="23">
        <f>SUM(N55:N58)</f>
        <v>16367</v>
      </c>
    </row>
    <row r="55" spans="1:14" ht="14.25" customHeight="1" x14ac:dyDescent="0.25">
      <c r="A55" s="25" t="s">
        <v>57</v>
      </c>
      <c r="B55" s="51" t="s">
        <v>58</v>
      </c>
      <c r="C55" s="52">
        <v>250</v>
      </c>
      <c r="D55" s="23">
        <v>5610</v>
      </c>
      <c r="E55" s="23"/>
      <c r="F55" s="23"/>
      <c r="G55" s="23">
        <v>180</v>
      </c>
      <c r="H55" s="23"/>
      <c r="I55" s="23"/>
      <c r="J55" s="23">
        <v>1477</v>
      </c>
      <c r="K55" s="23">
        <v>120</v>
      </c>
      <c r="L55" s="23">
        <v>1901</v>
      </c>
      <c r="M55" s="23"/>
      <c r="N55" s="24">
        <f>SUM(C55:M55)</f>
        <v>9538</v>
      </c>
    </row>
    <row r="56" spans="1:14" ht="14.25" customHeight="1" x14ac:dyDescent="0.25">
      <c r="A56" s="25" t="s">
        <v>59</v>
      </c>
      <c r="B56" s="51" t="s">
        <v>60</v>
      </c>
      <c r="C56" s="51"/>
      <c r="D56" s="23"/>
      <c r="E56" s="23"/>
      <c r="F56" s="23"/>
      <c r="G56" s="23">
        <v>75</v>
      </c>
      <c r="H56" s="23"/>
      <c r="I56" s="23"/>
      <c r="J56" s="23">
        <v>311</v>
      </c>
      <c r="K56" s="23">
        <v>30</v>
      </c>
      <c r="L56" s="23"/>
      <c r="M56" s="23"/>
      <c r="N56" s="24">
        <f t="shared" ref="N56:N72" si="5">SUM(C56:M56)</f>
        <v>416</v>
      </c>
    </row>
    <row r="57" spans="1:14" ht="14.25" customHeight="1" x14ac:dyDescent="0.25">
      <c r="A57" s="25" t="s">
        <v>61</v>
      </c>
      <c r="B57" s="51" t="s">
        <v>62</v>
      </c>
      <c r="C57" s="52">
        <v>102</v>
      </c>
      <c r="D57" s="23">
        <v>2317</v>
      </c>
      <c r="E57" s="23"/>
      <c r="F57" s="23"/>
      <c r="G57" s="23">
        <v>95</v>
      </c>
      <c r="H57" s="23"/>
      <c r="I57" s="23"/>
      <c r="J57" s="23">
        <v>715</v>
      </c>
      <c r="K57" s="23">
        <v>43</v>
      </c>
      <c r="L57" s="23">
        <v>775</v>
      </c>
      <c r="M57" s="23"/>
      <c r="N57" s="24">
        <f t="shared" si="5"/>
        <v>4047</v>
      </c>
    </row>
    <row r="58" spans="1:14" ht="14.25" customHeight="1" x14ac:dyDescent="0.25">
      <c r="A58" s="25" t="s">
        <v>63</v>
      </c>
      <c r="B58" s="51" t="s">
        <v>64</v>
      </c>
      <c r="C58" s="52">
        <v>61</v>
      </c>
      <c r="D58" s="23">
        <v>1352</v>
      </c>
      <c r="E58" s="23"/>
      <c r="F58" s="23"/>
      <c r="G58" s="23">
        <v>45</v>
      </c>
      <c r="H58" s="23"/>
      <c r="I58" s="23"/>
      <c r="J58" s="23">
        <v>417</v>
      </c>
      <c r="K58" s="23">
        <v>25</v>
      </c>
      <c r="L58" s="23">
        <v>466</v>
      </c>
      <c r="M58" s="23"/>
      <c r="N58" s="24">
        <f t="shared" si="5"/>
        <v>2366</v>
      </c>
    </row>
    <row r="59" spans="1:14" ht="14.25" customHeight="1" x14ac:dyDescent="0.25">
      <c r="A59" s="21" t="s">
        <v>65</v>
      </c>
      <c r="B59" s="52" t="s">
        <v>66</v>
      </c>
      <c r="C59" s="23">
        <f>SUM(C60:C67)</f>
        <v>0</v>
      </c>
      <c r="D59" s="23">
        <f>SUM(D60:D67)</f>
        <v>0</v>
      </c>
      <c r="E59" s="23">
        <f t="shared" ref="E59:M59" si="6">SUM(E60:E67)</f>
        <v>43619</v>
      </c>
      <c r="F59" s="23">
        <f t="shared" si="6"/>
        <v>0</v>
      </c>
      <c r="G59" s="23">
        <f t="shared" si="6"/>
        <v>0</v>
      </c>
      <c r="H59" s="23">
        <f t="shared" si="6"/>
        <v>0</v>
      </c>
      <c r="I59" s="23">
        <f t="shared" si="6"/>
        <v>253</v>
      </c>
      <c r="J59" s="23">
        <f t="shared" si="6"/>
        <v>164</v>
      </c>
      <c r="K59" s="23">
        <f t="shared" si="6"/>
        <v>140</v>
      </c>
      <c r="L59" s="23">
        <f t="shared" si="6"/>
        <v>0</v>
      </c>
      <c r="M59" s="23">
        <f t="shared" si="6"/>
        <v>11700</v>
      </c>
      <c r="N59" s="24">
        <f t="shared" si="5"/>
        <v>55876</v>
      </c>
    </row>
    <row r="60" spans="1:14" ht="14.25" customHeight="1" x14ac:dyDescent="0.25">
      <c r="A60" s="25" t="s">
        <v>67</v>
      </c>
      <c r="B60" s="51" t="s">
        <v>68</v>
      </c>
      <c r="C60" s="53"/>
      <c r="D60" s="23"/>
      <c r="E60" s="23">
        <v>41500</v>
      </c>
      <c r="F60" s="23"/>
      <c r="G60" s="23"/>
      <c r="H60" s="23"/>
      <c r="I60" s="23"/>
      <c r="J60" s="23"/>
      <c r="K60" s="23"/>
      <c r="L60" s="23"/>
      <c r="M60" s="23"/>
      <c r="N60" s="24">
        <f t="shared" si="5"/>
        <v>41500</v>
      </c>
    </row>
    <row r="61" spans="1:14" ht="14.25" customHeight="1" x14ac:dyDescent="0.25">
      <c r="A61" s="25" t="s">
        <v>69</v>
      </c>
      <c r="B61" s="51" t="s">
        <v>70</v>
      </c>
      <c r="C61" s="5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4">
        <f t="shared" si="5"/>
        <v>0</v>
      </c>
    </row>
    <row r="62" spans="1:14" ht="14.25" customHeight="1" x14ac:dyDescent="0.25">
      <c r="A62" s="25" t="s">
        <v>71</v>
      </c>
      <c r="B62" s="51" t="s">
        <v>72</v>
      </c>
      <c r="C62" s="52"/>
      <c r="D62" s="23"/>
      <c r="E62" s="23">
        <v>2119</v>
      </c>
      <c r="F62" s="23"/>
      <c r="G62" s="23"/>
      <c r="H62" s="23"/>
      <c r="I62" s="23">
        <v>253</v>
      </c>
      <c r="J62" s="23">
        <v>44</v>
      </c>
      <c r="K62" s="23">
        <v>140</v>
      </c>
      <c r="L62" s="23"/>
      <c r="M62" s="23">
        <v>2000</v>
      </c>
      <c r="N62" s="24">
        <f t="shared" si="5"/>
        <v>4556</v>
      </c>
    </row>
    <row r="63" spans="1:14" ht="14.25" customHeight="1" x14ac:dyDescent="0.25">
      <c r="A63" s="25" t="s">
        <v>73</v>
      </c>
      <c r="B63" s="51" t="s">
        <v>74</v>
      </c>
      <c r="C63" s="52"/>
      <c r="D63" s="23"/>
      <c r="E63" s="23"/>
      <c r="F63" s="23"/>
      <c r="G63" s="23"/>
      <c r="H63" s="23"/>
      <c r="I63" s="23"/>
      <c r="J63" s="23">
        <v>82</v>
      </c>
      <c r="K63" s="23"/>
      <c r="L63" s="23"/>
      <c r="M63" s="23"/>
      <c r="N63" s="24">
        <f t="shared" si="5"/>
        <v>82</v>
      </c>
    </row>
    <row r="64" spans="1:14" ht="14.25" customHeight="1" x14ac:dyDescent="0.25">
      <c r="A64" s="25" t="s">
        <v>75</v>
      </c>
      <c r="B64" s="51" t="s">
        <v>76</v>
      </c>
      <c r="C64" s="52"/>
      <c r="D64" s="23"/>
      <c r="E64" s="23"/>
      <c r="F64" s="23"/>
      <c r="G64" s="23"/>
      <c r="H64" s="23"/>
      <c r="I64" s="23"/>
      <c r="J64" s="23"/>
      <c r="K64" s="23"/>
      <c r="L64" s="23"/>
      <c r="M64" s="24">
        <v>1000</v>
      </c>
      <c r="N64" s="24">
        <f t="shared" si="5"/>
        <v>1000</v>
      </c>
    </row>
    <row r="65" spans="1:14" ht="14.25" customHeight="1" x14ac:dyDescent="0.25">
      <c r="A65" s="25" t="s">
        <v>77</v>
      </c>
      <c r="B65" s="51" t="s">
        <v>78</v>
      </c>
      <c r="C65" s="53"/>
      <c r="D65" s="23"/>
      <c r="E65" s="23"/>
      <c r="F65" s="23"/>
      <c r="G65" s="23"/>
      <c r="H65" s="23"/>
      <c r="I65" s="23"/>
      <c r="J65" s="23"/>
      <c r="K65" s="23"/>
      <c r="L65" s="23"/>
      <c r="M65" s="24"/>
      <c r="N65" s="24">
        <f t="shared" si="5"/>
        <v>0</v>
      </c>
    </row>
    <row r="66" spans="1:14" ht="14.25" customHeight="1" x14ac:dyDescent="0.25">
      <c r="A66" s="25" t="s">
        <v>79</v>
      </c>
      <c r="B66" s="51" t="s">
        <v>80</v>
      </c>
      <c r="C66" s="53"/>
      <c r="D66" s="23"/>
      <c r="E66" s="23"/>
      <c r="F66" s="23"/>
      <c r="G66" s="23"/>
      <c r="H66" s="23"/>
      <c r="I66" s="23"/>
      <c r="J66" s="23"/>
      <c r="K66" s="23"/>
      <c r="L66" s="23"/>
      <c r="M66" s="24">
        <v>6700</v>
      </c>
      <c r="N66" s="24">
        <f t="shared" si="5"/>
        <v>6700</v>
      </c>
    </row>
    <row r="67" spans="1:14" ht="14.25" customHeight="1" x14ac:dyDescent="0.25">
      <c r="A67" s="25" t="s">
        <v>81</v>
      </c>
      <c r="B67" s="51" t="s">
        <v>82</v>
      </c>
      <c r="C67" s="53"/>
      <c r="D67" s="23"/>
      <c r="E67" s="23"/>
      <c r="F67" s="23"/>
      <c r="G67" s="23"/>
      <c r="H67" s="23"/>
      <c r="I67" s="23"/>
      <c r="J67" s="23">
        <v>38</v>
      </c>
      <c r="K67" s="23"/>
      <c r="L67" s="23"/>
      <c r="M67" s="24">
        <v>2000</v>
      </c>
      <c r="N67" s="24">
        <f t="shared" si="5"/>
        <v>2038</v>
      </c>
    </row>
    <row r="68" spans="1:14" ht="14.25" customHeight="1" x14ac:dyDescent="0.25">
      <c r="A68" s="21" t="s">
        <v>83</v>
      </c>
      <c r="B68" s="23" t="s">
        <v>84</v>
      </c>
      <c r="C68" s="23"/>
      <c r="D68" s="23"/>
      <c r="E68" s="23"/>
      <c r="F68" s="23"/>
      <c r="G68" s="23"/>
      <c r="H68" s="23"/>
      <c r="I68" s="23"/>
      <c r="J68" s="23">
        <v>15252</v>
      </c>
      <c r="K68" s="23"/>
      <c r="L68" s="23"/>
      <c r="M68" s="23"/>
      <c r="N68" s="24">
        <f t="shared" si="5"/>
        <v>15252</v>
      </c>
    </row>
    <row r="69" spans="1:14" ht="14.25" customHeight="1" x14ac:dyDescent="0.25">
      <c r="A69" s="21" t="s">
        <v>85</v>
      </c>
      <c r="B69" s="23" t="s">
        <v>86</v>
      </c>
      <c r="C69" s="23"/>
      <c r="D69" s="23"/>
      <c r="E69" s="23"/>
      <c r="F69" s="23"/>
      <c r="G69" s="23"/>
      <c r="H69" s="23"/>
      <c r="I69" s="23"/>
      <c r="J69" s="23"/>
      <c r="K69" s="23">
        <v>3300</v>
      </c>
      <c r="L69" s="23"/>
      <c r="M69" s="23"/>
      <c r="N69" s="24">
        <f t="shared" si="5"/>
        <v>3300</v>
      </c>
    </row>
    <row r="70" spans="1:14" ht="15.75" customHeight="1" x14ac:dyDescent="0.25">
      <c r="A70" s="26" t="s">
        <v>87</v>
      </c>
      <c r="B70" s="23" t="s">
        <v>88</v>
      </c>
      <c r="C70" s="23"/>
      <c r="D70" s="23"/>
      <c r="E70" s="23"/>
      <c r="F70" s="23"/>
      <c r="G70" s="23"/>
      <c r="H70" s="23"/>
      <c r="I70" s="23"/>
      <c r="J70" s="23"/>
      <c r="K70" s="23"/>
      <c r="L70" s="23">
        <v>758352</v>
      </c>
      <c r="M70" s="23"/>
      <c r="N70" s="24">
        <f t="shared" si="5"/>
        <v>758352</v>
      </c>
    </row>
    <row r="71" spans="1:14" ht="16.5" customHeight="1" x14ac:dyDescent="0.25">
      <c r="A71" s="54" t="s">
        <v>89</v>
      </c>
      <c r="B71" s="29" t="s">
        <v>90</v>
      </c>
      <c r="C71" s="29"/>
      <c r="D71" s="29"/>
      <c r="E71" s="29"/>
      <c r="F71" s="23"/>
      <c r="G71" s="23"/>
      <c r="H71" s="23"/>
      <c r="I71" s="23"/>
      <c r="J71" s="23"/>
      <c r="K71" s="23"/>
      <c r="L71" s="23"/>
      <c r="M71" s="23"/>
      <c r="N71" s="24">
        <f t="shared" si="5"/>
        <v>0</v>
      </c>
    </row>
    <row r="72" spans="1:14" ht="14.25" customHeight="1" thickBot="1" x14ac:dyDescent="0.3">
      <c r="A72" s="55" t="s">
        <v>91</v>
      </c>
      <c r="B72" s="32" t="s">
        <v>92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56"/>
      <c r="N72" s="33">
        <f t="shared" si="5"/>
        <v>0</v>
      </c>
    </row>
    <row r="73" spans="1:14" ht="14.25" customHeight="1" thickBot="1" x14ac:dyDescent="0.3">
      <c r="A73" s="57" t="s">
        <v>93</v>
      </c>
      <c r="B73" s="34"/>
      <c r="C73" s="58">
        <f t="shared" ref="C73:I73" si="7">SUM(C52+C54+C59+C53+C69+C70+C68)</f>
        <v>2471</v>
      </c>
      <c r="D73" s="58">
        <f t="shared" si="7"/>
        <v>57559</v>
      </c>
      <c r="E73" s="58">
        <f t="shared" si="7"/>
        <v>43619</v>
      </c>
      <c r="F73" s="58">
        <f t="shared" si="7"/>
        <v>0</v>
      </c>
      <c r="G73" s="58">
        <f t="shared" si="7"/>
        <v>1971</v>
      </c>
      <c r="H73" s="58">
        <f t="shared" si="7"/>
        <v>0</v>
      </c>
      <c r="I73" s="58">
        <f t="shared" si="7"/>
        <v>253</v>
      </c>
      <c r="J73" s="58">
        <f>SUM(J52+J54+J59+J53+J69+J70+J68)</f>
        <v>33233</v>
      </c>
      <c r="K73" s="58">
        <f>SUM(K52+K54+K59+K53+K69+K70+K68)</f>
        <v>4558</v>
      </c>
      <c r="L73" s="58">
        <f>SUM(L52+L54+L59+L53+L69+L70+L68)</f>
        <v>773760</v>
      </c>
      <c r="M73" s="58">
        <f>SUM(M52+M54+M59+M53+M69+M70+M68)</f>
        <v>11700</v>
      </c>
      <c r="N73" s="58">
        <f>SUM(N52+N54+N59+N53+N69+N70+N68)</f>
        <v>929124</v>
      </c>
    </row>
    <row r="74" spans="1:14" x14ac:dyDescent="0.25">
      <c r="A74" s="59"/>
      <c r="B74" s="59"/>
      <c r="C74" s="59"/>
      <c r="D74" s="59"/>
      <c r="E74" s="59"/>
      <c r="F74" s="59"/>
      <c r="G74" s="60"/>
      <c r="H74" s="60"/>
      <c r="I74" s="60"/>
      <c r="J74" s="60"/>
      <c r="K74" s="60"/>
      <c r="L74" s="60"/>
    </row>
    <row r="75" spans="1:14" x14ac:dyDescent="0.25">
      <c r="A75" s="59"/>
      <c r="B75" s="59"/>
      <c r="C75" s="59"/>
      <c r="D75" s="59"/>
      <c r="E75" s="59"/>
      <c r="F75" s="59"/>
      <c r="G75" s="60"/>
      <c r="H75" s="60"/>
      <c r="I75" s="60"/>
      <c r="J75" s="60"/>
      <c r="K75" s="60"/>
      <c r="L75" s="60"/>
    </row>
    <row r="76" spans="1:14" x14ac:dyDescent="0.25">
      <c r="A76" s="59"/>
      <c r="B76" s="59"/>
      <c r="C76" s="59"/>
      <c r="D76" s="59"/>
      <c r="E76" s="59"/>
      <c r="F76" s="59"/>
      <c r="G76" s="60"/>
      <c r="H76" s="60"/>
      <c r="I76" s="60"/>
      <c r="J76" s="60"/>
      <c r="K76" s="60"/>
      <c r="L76" s="60"/>
    </row>
  </sheetData>
  <mergeCells count="22">
    <mergeCell ref="M50:M51"/>
    <mergeCell ref="N50:N51"/>
    <mergeCell ref="G50:G51"/>
    <mergeCell ref="H50:H51"/>
    <mergeCell ref="I50:I51"/>
    <mergeCell ref="J50:J51"/>
    <mergeCell ref="K50:K51"/>
    <mergeCell ref="L50:L51"/>
    <mergeCell ref="A50:A51"/>
    <mergeCell ref="B50:B51"/>
    <mergeCell ref="C50:C51"/>
    <mergeCell ref="D50:D51"/>
    <mergeCell ref="E50:E51"/>
    <mergeCell ref="F50:F51"/>
    <mergeCell ref="A7:N7"/>
    <mergeCell ref="A8:N8"/>
    <mergeCell ref="A10:B10"/>
    <mergeCell ref="A11:A12"/>
    <mergeCell ref="B11:B12"/>
    <mergeCell ref="C11:D11"/>
    <mergeCell ref="F11:K11"/>
    <mergeCell ref="N11:N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2022-03-29T07:32:58Z</dcterms:modified>
</cp:coreProperties>
</file>