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<sst xmlns="http://schemas.openxmlformats.org/spreadsheetml/2006/main" count="126" uniqueCount="61">
  <si>
    <t>І.</t>
  </si>
  <si>
    <t>СПРАВКА</t>
  </si>
  <si>
    <t>за планираните и отчетени приходи - държавни и общински дейности по бюджета
на община Две могили за периода от 01.01.2004 г. до 31.12.2004 г.</t>
  </si>
  <si>
    <t>ІІ.</t>
  </si>
  <si>
    <t>С П Р А В К А</t>
  </si>
  <si>
    <t>параграф 1 Заплати</t>
  </si>
  <si>
    <t>параграф 2 Други възнаграждение</t>
  </si>
  <si>
    <t>параграф 10-12 Медикаменти</t>
  </si>
  <si>
    <t>параграф 10-13 Пост.инвентар и облекло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</si>
  <si>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</si>
  <si>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</si>
  <si>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</si>
  <si>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10-30 Текущ ремонт</t>
  </si>
  <si>
    <t>параграф 10-62 Разходи за застраховки</t>
  </si>
  <si>
    <t>параграф 10-92 Глоби,неустойки,лихви</t>
  </si>
  <si>
    <t>параграф 10-98 Други некл. Разходи</t>
  </si>
  <si>
    <t>параграф 40-00 Стипендии</t>
  </si>
  <si>
    <t>параграф 51-00 Основен ремонт ДМА</t>
  </si>
  <si>
    <t>ОБЩО РАЗХОДИ</t>
  </si>
  <si>
    <t>параграф 45-00 Сусидии за организации с 
нестопанска цел</t>
  </si>
  <si>
    <t>параграф 52-00 Придобиване на ДМА</t>
  </si>
  <si>
    <t>параграф 46-00 Разходи за членски внос</t>
  </si>
  <si>
    <t>параграф 9700 Резерв</t>
  </si>
  <si>
    <t>РАЗХОДИ ЗА ДЪРЖАВНИ ДЕЙНОСТИ</t>
  </si>
  <si>
    <t>ІІІ.</t>
  </si>
  <si>
    <t>РАЗХОДИ ЗА ДЪРЖАВНИ ДЕЙНОСТИ
 ДОФИНАНСИРАНИ С ОБЩИНСКИ ПРИХОДИ</t>
  </si>
  <si>
    <t>ІV.</t>
  </si>
  <si>
    <t>РАЗХОДИ ЗА МЕСТНИ ДЕЙНОСТИ</t>
  </si>
  <si>
    <t>Първона
чален
план</t>
  </si>
  <si>
    <t>Уточнен
годишен
план</t>
  </si>
  <si>
    <t xml:space="preserve">Отчет
</t>
  </si>
  <si>
    <t>№</t>
  </si>
  <si>
    <t>по</t>
  </si>
  <si>
    <t>ред</t>
  </si>
  <si>
    <t>Наименование на § по ЕКБ</t>
  </si>
  <si>
    <t>параграф 10-11 Храна</t>
  </si>
  <si>
    <t>параграф 0551 Социални осигуровки</t>
  </si>
  <si>
    <t>параграф 0580 ДЗПО</t>
  </si>
  <si>
    <t>параграф 0552 Учителски пенсионен фонд</t>
  </si>
  <si>
    <t>параграф 0560 Здравни осигуровки</t>
  </si>
  <si>
    <t xml:space="preserve">параграф 10-52 Командировки в чужбина </t>
  </si>
  <si>
    <t>параграф 10-51 Командировки в страната</t>
  </si>
  <si>
    <t>ОБЩИНА ДВЕ МОГИЛИ</t>
  </si>
  <si>
    <t>параграф 42-14 Помощи по решение на ОбС</t>
  </si>
  <si>
    <t>параграф 2991 Разходи за лихви</t>
  </si>
  <si>
    <t>параграф 10-91 СБКО</t>
  </si>
  <si>
    <t>параграф 4500 Субсидии за организации с 
нестопанска цел</t>
  </si>
  <si>
    <t>параграф 97-00 Резерв</t>
  </si>
  <si>
    <t>параграф 10-14 Учебни и научноизсл.разходи</t>
  </si>
  <si>
    <t>параграф 19-00 Платени данъци, такси и адм.санкции</t>
  </si>
  <si>
    <t>параграф 2224 Разходи за лихви по др.заеми в страната</t>
  </si>
  <si>
    <t>Приложение 3</t>
  </si>
  <si>
    <t>параграф 53-00 Придобиване на НМДА</t>
  </si>
  <si>
    <t>параграф 42-19 Др.текущи траянсфери за домакинствата</t>
  </si>
  <si>
    <t>Разходи 2020 г.</t>
  </si>
  <si>
    <t xml:space="preserve">Разходи
2021 г.
Проект на
бюджет
</t>
  </si>
  <si>
    <t>Изменение на
разходите за
2021 г. спрямо
2020 г.</t>
  </si>
  <si>
    <t>ЗА РАЗХОДИТЕ ПО ПАРАГРАФИ ПО БЮДЖЕТА 
НА ОБЩИНА ДВЕ МОГИЛИ ЗА 2020  И 2021 ГОДИНА</t>
  </si>
  <si>
    <t>%</t>
  </si>
  <si>
    <t>параграф 10-98 Други некл. разходи</t>
  </si>
  <si>
    <t>параграф 54-00 Придобиване земя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</si>
</sst>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</numFmts>
  <fonts count="4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0" fontId="2" fillId="0" borderId="10" xfId="59" applyNumberFormat="1" applyFont="1" applyBorder="1" applyAlignment="1">
      <alignment/>
    </xf>
    <xf numFmtId="180" fontId="3" fillId="0" borderId="10" xfId="59" applyNumberFormat="1" applyFont="1" applyBorder="1" applyAlignment="1">
      <alignment/>
    </xf>
    <xf numFmtId="0" fontId="6" fillId="0" borderId="10" xfId="0" applyFont="1" applyBorder="1" applyAlignment="1">
      <alignment/>
    </xf>
    <xf numFmtId="10" fontId="1" fillId="0" borderId="15" xfId="59" applyNumberFormat="1" applyFont="1" applyBorder="1" applyAlignment="1">
      <alignment/>
    </xf>
    <xf numFmtId="181" fontId="1" fillId="0" borderId="15" xfId="59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0" fontId="2" fillId="0" borderId="10" xfId="59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0" fontId="3" fillId="0" borderId="10" xfId="59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0" fontId="2" fillId="0" borderId="10" xfId="59" applyNumberFormat="1" applyFont="1" applyFill="1" applyBorder="1" applyAlignment="1">
      <alignment/>
    </xf>
    <xf numFmtId="10" fontId="1" fillId="0" borderId="10" xfId="59" applyNumberFormat="1" applyFont="1" applyFill="1" applyBorder="1" applyAlignment="1">
      <alignment/>
    </xf>
    <xf numFmtId="180" fontId="2" fillId="0" borderId="10" xfId="59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10" fontId="2" fillId="32" borderId="10" xfId="59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181" fontId="2" fillId="32" borderId="10" xfId="59" applyNumberFormat="1" applyFont="1" applyFill="1" applyBorder="1" applyAlignment="1">
      <alignment/>
    </xf>
    <xf numFmtId="180" fontId="2" fillId="0" borderId="16" xfId="59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97">
      <selection activeCell="K37" sqref="K37"/>
    </sheetView>
  </sheetViews>
  <sheetFormatPr defaultColWidth="9.140625" defaultRowHeight="12.75"/>
  <cols>
    <col min="1" max="1" width="3.8515625" style="1" customWidth="1"/>
    <col min="2" max="2" width="39.57421875" style="1" customWidth="1"/>
    <col min="3" max="3" width="10.421875" style="1" customWidth="1"/>
    <col min="4" max="4" width="6.140625" style="1" hidden="1" customWidth="1"/>
    <col min="5" max="5" width="11.140625" style="1" customWidth="1"/>
    <col min="6" max="6" width="0.13671875" style="1" customWidth="1"/>
    <col min="7" max="7" width="9.140625" style="1" hidden="1" customWidth="1"/>
    <col min="8" max="8" width="7.28125" style="1" hidden="1" customWidth="1"/>
    <col min="9" max="9" width="10.421875" style="1" customWidth="1"/>
    <col min="10" max="10" width="7.57421875" style="1" hidden="1" customWidth="1"/>
    <col min="11" max="11" width="9.421875" style="1" customWidth="1"/>
    <col min="12" max="12" width="11.28125" style="1" customWidth="1"/>
    <col min="13" max="16384" width="9.140625" style="1" customWidth="1"/>
  </cols>
  <sheetData>
    <row r="1" spans="2:11" ht="12.75">
      <c r="B1" s="9" t="s">
        <v>42</v>
      </c>
      <c r="J1" s="10"/>
      <c r="K1" s="10" t="s">
        <v>51</v>
      </c>
    </row>
    <row r="2" spans="1:12" ht="15.7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0.7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5" customHeight="1"/>
    <row r="5" spans="1:12" ht="15" customHeight="1">
      <c r="A5" s="13" t="s">
        <v>31</v>
      </c>
      <c r="B5" s="11"/>
      <c r="C5" s="44" t="s">
        <v>54</v>
      </c>
      <c r="D5" s="45"/>
      <c r="E5" s="45"/>
      <c r="F5" s="45"/>
      <c r="G5" s="45"/>
      <c r="H5" s="45"/>
      <c r="I5" s="46"/>
      <c r="K5" s="49" t="s">
        <v>55</v>
      </c>
      <c r="L5" s="49" t="s">
        <v>56</v>
      </c>
    </row>
    <row r="6" spans="1:12" ht="14.25" customHeight="1">
      <c r="A6" s="14" t="s">
        <v>32</v>
      </c>
      <c r="B6" s="17" t="s">
        <v>34</v>
      </c>
      <c r="C6" s="47" t="s">
        <v>28</v>
      </c>
      <c r="E6" s="47" t="s">
        <v>29</v>
      </c>
      <c r="I6" s="47" t="s">
        <v>30</v>
      </c>
      <c r="K6" s="48"/>
      <c r="L6" s="47"/>
    </row>
    <row r="7" spans="1:12" ht="14.25" customHeight="1">
      <c r="A7" s="14" t="s">
        <v>33</v>
      </c>
      <c r="B7" s="12"/>
      <c r="C7" s="48"/>
      <c r="E7" s="48"/>
      <c r="I7" s="48"/>
      <c r="K7" s="48"/>
      <c r="L7" s="47"/>
    </row>
    <row r="8" spans="1:12" ht="32.25" customHeight="1">
      <c r="A8" s="14"/>
      <c r="B8" s="12"/>
      <c r="C8" s="48"/>
      <c r="E8" s="48"/>
      <c r="I8" s="48"/>
      <c r="K8" s="48"/>
      <c r="L8" s="47"/>
    </row>
    <row r="9" spans="1:12" ht="15" customHeight="1">
      <c r="A9" s="4">
        <v>1</v>
      </c>
      <c r="B9" s="15">
        <v>2</v>
      </c>
      <c r="C9" s="15">
        <v>3</v>
      </c>
      <c r="D9" s="4"/>
      <c r="E9" s="15">
        <v>4</v>
      </c>
      <c r="F9" s="4">
        <v>5</v>
      </c>
      <c r="G9" s="4"/>
      <c r="H9" s="4"/>
      <c r="I9" s="15">
        <v>5</v>
      </c>
      <c r="J9" s="4"/>
      <c r="K9" s="15">
        <v>6</v>
      </c>
      <c r="L9" s="16">
        <v>7</v>
      </c>
    </row>
    <row r="10" spans="1:12" ht="20.25" customHeight="1">
      <c r="A10" s="5" t="s">
        <v>0</v>
      </c>
      <c r="B10" s="5" t="s">
        <v>18</v>
      </c>
      <c r="C10" s="7">
        <f>SUM(C11:C43)</f>
        <v>9421799</v>
      </c>
      <c r="D10" s="7">
        <f>SUM(D11:D43)</f>
        <v>0</v>
      </c>
      <c r="E10" s="7">
        <f>SUM(E11:E43)</f>
        <v>12484640</v>
      </c>
      <c r="F10" s="7">
        <f>SUM(F11:F43)</f>
        <v>0</v>
      </c>
      <c r="G10" s="7">
        <f>SUM(G11:G43)</f>
        <v>0</v>
      </c>
      <c r="H10" s="7">
        <f>SUM(H11:H43)</f>
        <v>0</v>
      </c>
      <c r="I10" s="7">
        <f>SUM(I11:I43)</f>
        <v>10188471</v>
      </c>
      <c r="J10" s="7"/>
      <c r="K10" s="7">
        <f>SUM(K11:K43)</f>
        <v>10718329</v>
      </c>
      <c r="L10" s="19">
        <f>K10/I10</f>
        <v>1.0520056444190693</v>
      </c>
    </row>
    <row r="11" spans="1:12" s="2" customFormat="1" ht="14.25" customHeight="1">
      <c r="A11" s="3">
        <v>1</v>
      </c>
      <c r="B11" s="3" t="s">
        <v>5</v>
      </c>
      <c r="C11" s="3">
        <v>4192083</v>
      </c>
      <c r="D11" s="18"/>
      <c r="E11" s="37">
        <v>4575565</v>
      </c>
      <c r="F11" s="38" t="s">
        <v>58</v>
      </c>
      <c r="G11" s="37"/>
      <c r="H11" s="38"/>
      <c r="I11" s="37">
        <v>4348502</v>
      </c>
      <c r="J11" s="8"/>
      <c r="K11" s="4">
        <v>4790968</v>
      </c>
      <c r="L11" s="25">
        <f aca="true" t="shared" si="0" ref="L11:L41">K11/I11</f>
        <v>1.101751361733305</v>
      </c>
    </row>
    <row r="12" spans="1:12" ht="12.75">
      <c r="A12" s="3">
        <v>2</v>
      </c>
      <c r="B12" s="3" t="s">
        <v>6</v>
      </c>
      <c r="C12" s="4">
        <v>205773</v>
      </c>
      <c r="D12" s="18"/>
      <c r="E12" s="37">
        <v>297094</v>
      </c>
      <c r="F12" s="38"/>
      <c r="G12" s="37"/>
      <c r="H12" s="38"/>
      <c r="I12" s="37">
        <v>255198</v>
      </c>
      <c r="J12" s="8"/>
      <c r="K12" s="4">
        <v>341029</v>
      </c>
      <c r="L12" s="25">
        <f t="shared" si="0"/>
        <v>1.336331005728885</v>
      </c>
    </row>
    <row r="13" spans="1:12" ht="12.75">
      <c r="A13" s="3">
        <v>3</v>
      </c>
      <c r="B13" s="3" t="s">
        <v>36</v>
      </c>
      <c r="C13" s="4">
        <v>538978</v>
      </c>
      <c r="D13" s="18"/>
      <c r="E13" s="37">
        <v>570338</v>
      </c>
      <c r="F13" s="38"/>
      <c r="G13" s="37"/>
      <c r="H13" s="38"/>
      <c r="I13" s="37">
        <v>543152</v>
      </c>
      <c r="J13" s="8"/>
      <c r="K13" s="4">
        <v>608022</v>
      </c>
      <c r="L13" s="25">
        <f t="shared" si="0"/>
        <v>1.1194324977170296</v>
      </c>
    </row>
    <row r="14" spans="1:12" ht="12.75">
      <c r="A14" s="3">
        <v>4</v>
      </c>
      <c r="B14" s="3" t="s">
        <v>38</v>
      </c>
      <c r="C14" s="4">
        <v>80170</v>
      </c>
      <c r="D14" s="18"/>
      <c r="E14" s="37">
        <v>78986</v>
      </c>
      <c r="F14" s="38"/>
      <c r="G14" s="37"/>
      <c r="H14" s="38"/>
      <c r="I14" s="37">
        <v>76011</v>
      </c>
      <c r="J14" s="8"/>
      <c r="K14" s="4">
        <v>87098</v>
      </c>
      <c r="L14" s="25">
        <f t="shared" si="0"/>
        <v>1.1458604675639052</v>
      </c>
    </row>
    <row r="15" spans="1:12" ht="12.75">
      <c r="A15" s="3">
        <v>5</v>
      </c>
      <c r="B15" s="3" t="s">
        <v>39</v>
      </c>
      <c r="C15" s="4">
        <v>206687</v>
      </c>
      <c r="D15" s="18"/>
      <c r="E15" s="37">
        <v>226886</v>
      </c>
      <c r="F15" s="38"/>
      <c r="G15" s="37"/>
      <c r="H15" s="38"/>
      <c r="I15" s="37">
        <v>221746</v>
      </c>
      <c r="J15" s="8"/>
      <c r="K15" s="4">
        <v>246529</v>
      </c>
      <c r="L15" s="25">
        <f t="shared" si="0"/>
        <v>1.111763008126415</v>
      </c>
    </row>
    <row r="16" spans="1:12" ht="12.75">
      <c r="A16" s="3">
        <v>6</v>
      </c>
      <c r="B16" s="3" t="s">
        <v>37</v>
      </c>
      <c r="C16" s="4">
        <v>107545</v>
      </c>
      <c r="D16" s="18"/>
      <c r="E16" s="37">
        <v>115166</v>
      </c>
      <c r="F16" s="38"/>
      <c r="G16" s="37"/>
      <c r="H16" s="38"/>
      <c r="I16" s="37">
        <v>105210</v>
      </c>
      <c r="J16" s="8"/>
      <c r="K16" s="4">
        <v>126942</v>
      </c>
      <c r="L16" s="25">
        <f t="shared" si="0"/>
        <v>1.2065583119475336</v>
      </c>
    </row>
    <row r="17" spans="1:12" ht="12.75">
      <c r="A17" s="3">
        <v>7</v>
      </c>
      <c r="B17" s="3" t="s">
        <v>35</v>
      </c>
      <c r="C17" s="4">
        <v>212257</v>
      </c>
      <c r="D17" s="18"/>
      <c r="E17" s="37">
        <v>267922</v>
      </c>
      <c r="F17" s="38"/>
      <c r="G17" s="37"/>
      <c r="H17" s="38"/>
      <c r="I17" s="37">
        <v>224302</v>
      </c>
      <c r="J17" s="8"/>
      <c r="K17" s="4">
        <v>242427</v>
      </c>
      <c r="L17" s="25">
        <f t="shared" si="0"/>
        <v>1.080806234451766</v>
      </c>
    </row>
    <row r="18" spans="1:12" ht="12.75">
      <c r="A18" s="3">
        <v>8</v>
      </c>
      <c r="B18" s="3" t="s">
        <v>7</v>
      </c>
      <c r="C18" s="4">
        <v>1047</v>
      </c>
      <c r="D18" s="18"/>
      <c r="E18" s="37">
        <v>1052</v>
      </c>
      <c r="F18" s="38"/>
      <c r="G18" s="37"/>
      <c r="H18" s="38"/>
      <c r="I18" s="37">
        <v>329</v>
      </c>
      <c r="J18" s="8"/>
      <c r="K18" s="4">
        <v>1256</v>
      </c>
      <c r="L18" s="25">
        <f t="shared" si="0"/>
        <v>3.817629179331307</v>
      </c>
    </row>
    <row r="19" spans="1:12" ht="12.75">
      <c r="A19" s="3">
        <v>9</v>
      </c>
      <c r="B19" s="3" t="s">
        <v>8</v>
      </c>
      <c r="C19" s="4">
        <v>62033</v>
      </c>
      <c r="D19" s="18"/>
      <c r="E19" s="37">
        <v>62292</v>
      </c>
      <c r="F19" s="38"/>
      <c r="G19" s="37"/>
      <c r="H19" s="38"/>
      <c r="I19" s="37">
        <v>25209</v>
      </c>
      <c r="J19" s="8"/>
      <c r="K19" s="4">
        <v>26944</v>
      </c>
      <c r="L19" s="25">
        <f t="shared" si="0"/>
        <v>1.06882462612559</v>
      </c>
    </row>
    <row r="20" spans="1:12" ht="12.75">
      <c r="A20" s="3">
        <v>10</v>
      </c>
      <c r="B20" s="3" t="s">
        <v>48</v>
      </c>
      <c r="C20" s="4">
        <v>12581</v>
      </c>
      <c r="D20" s="18"/>
      <c r="E20" s="37">
        <v>44889</v>
      </c>
      <c r="F20" s="38"/>
      <c r="G20" s="37"/>
      <c r="H20" s="38"/>
      <c r="I20" s="37">
        <v>38511</v>
      </c>
      <c r="J20" s="8"/>
      <c r="K20" s="4">
        <v>13580</v>
      </c>
      <c r="L20" s="25">
        <f t="shared" si="0"/>
        <v>0.35262652229233205</v>
      </c>
    </row>
    <row r="21" spans="1:12" ht="12.75">
      <c r="A21" s="3">
        <v>11</v>
      </c>
      <c r="B21" s="3" t="s">
        <v>9</v>
      </c>
      <c r="C21" s="4">
        <v>304859</v>
      </c>
      <c r="D21" s="18"/>
      <c r="E21" s="37">
        <v>420855</v>
      </c>
      <c r="F21" s="38"/>
      <c r="G21" s="37"/>
      <c r="H21" s="38"/>
      <c r="I21" s="37">
        <v>292416</v>
      </c>
      <c r="J21" s="8"/>
      <c r="K21" s="4">
        <v>333112</v>
      </c>
      <c r="L21" s="25">
        <f t="shared" si="0"/>
        <v>1.1391715911578026</v>
      </c>
    </row>
    <row r="22" spans="1:12" ht="12.75">
      <c r="A22" s="3">
        <v>12</v>
      </c>
      <c r="B22" s="3" t="s">
        <v>10</v>
      </c>
      <c r="C22" s="4">
        <v>652793</v>
      </c>
      <c r="D22" s="18"/>
      <c r="E22" s="37">
        <v>666176</v>
      </c>
      <c r="F22" s="38"/>
      <c r="G22" s="37"/>
      <c r="H22" s="38"/>
      <c r="I22" s="37">
        <v>517313</v>
      </c>
      <c r="J22" s="8"/>
      <c r="K22" s="4">
        <v>848484</v>
      </c>
      <c r="L22" s="25">
        <f t="shared" si="0"/>
        <v>1.64017529039479</v>
      </c>
    </row>
    <row r="23" spans="1:12" ht="12.75">
      <c r="A23" s="3">
        <v>13</v>
      </c>
      <c r="B23" s="3" t="s">
        <v>11</v>
      </c>
      <c r="C23" s="4">
        <v>678126</v>
      </c>
      <c r="D23" s="18"/>
      <c r="E23" s="37">
        <v>648235</v>
      </c>
      <c r="F23" s="38"/>
      <c r="G23" s="37"/>
      <c r="H23" s="38"/>
      <c r="I23" s="37">
        <v>367745</v>
      </c>
      <c r="J23" s="8"/>
      <c r="K23" s="4">
        <v>528747</v>
      </c>
      <c r="L23" s="25">
        <f t="shared" si="0"/>
        <v>1.4378088077336197</v>
      </c>
    </row>
    <row r="24" spans="1:12" ht="12.75">
      <c r="A24" s="3">
        <v>14</v>
      </c>
      <c r="B24" s="3" t="s">
        <v>12</v>
      </c>
      <c r="C24" s="4">
        <v>156111</v>
      </c>
      <c r="D24" s="18"/>
      <c r="E24" s="37">
        <v>472294</v>
      </c>
      <c r="F24" s="38"/>
      <c r="G24" s="37"/>
      <c r="H24" s="38"/>
      <c r="I24" s="37">
        <v>208956</v>
      </c>
      <c r="J24" s="8"/>
      <c r="K24" s="4">
        <v>381621</v>
      </c>
      <c r="L24" s="25">
        <f t="shared" si="0"/>
        <v>1.8263222879457877</v>
      </c>
    </row>
    <row r="25" spans="1:12" ht="12.75">
      <c r="A25" s="3">
        <v>15</v>
      </c>
      <c r="B25" s="3" t="s">
        <v>41</v>
      </c>
      <c r="C25" s="4">
        <v>17150</v>
      </c>
      <c r="D25" s="18"/>
      <c r="E25" s="37">
        <v>17766</v>
      </c>
      <c r="F25" s="38"/>
      <c r="G25" s="37"/>
      <c r="H25" s="38"/>
      <c r="I25" s="37">
        <v>8436</v>
      </c>
      <c r="J25" s="8"/>
      <c r="K25" s="4">
        <v>19120</v>
      </c>
      <c r="L25" s="25">
        <f t="shared" si="0"/>
        <v>2.2664770033191086</v>
      </c>
    </row>
    <row r="26" spans="1:12" ht="12.75">
      <c r="A26" s="3">
        <v>16</v>
      </c>
      <c r="B26" s="3" t="s">
        <v>40</v>
      </c>
      <c r="C26" s="4">
        <v>4100</v>
      </c>
      <c r="D26" s="18"/>
      <c r="E26" s="37">
        <v>4100</v>
      </c>
      <c r="F26" s="38"/>
      <c r="G26" s="37"/>
      <c r="H26" s="38"/>
      <c r="I26" s="37"/>
      <c r="J26" s="8"/>
      <c r="K26" s="4">
        <v>5100</v>
      </c>
      <c r="L26" s="25"/>
    </row>
    <row r="27" spans="1:12" ht="12.75">
      <c r="A27" s="3">
        <v>17</v>
      </c>
      <c r="B27" s="3" t="s">
        <v>13</v>
      </c>
      <c r="C27" s="4">
        <v>31793</v>
      </c>
      <c r="D27" s="18"/>
      <c r="E27" s="37">
        <v>33617</v>
      </c>
      <c r="F27" s="38"/>
      <c r="G27" s="37"/>
      <c r="H27" s="38"/>
      <c r="I27" s="37">
        <v>26035</v>
      </c>
      <c r="J27" s="8"/>
      <c r="K27" s="4">
        <v>34783</v>
      </c>
      <c r="L27" s="25">
        <f t="shared" si="0"/>
        <v>1.3360092183599002</v>
      </c>
    </row>
    <row r="28" spans="1:12" ht="12.75">
      <c r="A28" s="3">
        <v>18</v>
      </c>
      <c r="B28" s="3" t="s">
        <v>45</v>
      </c>
      <c r="C28" s="4">
        <v>29704</v>
      </c>
      <c r="D28" s="18"/>
      <c r="E28" s="37">
        <v>500</v>
      </c>
      <c r="F28" s="38"/>
      <c r="G28" s="37"/>
      <c r="H28" s="38"/>
      <c r="I28" s="37">
        <v>400</v>
      </c>
      <c r="J28" s="8"/>
      <c r="K28" s="4">
        <v>13672</v>
      </c>
      <c r="L28" s="25">
        <f t="shared" si="0"/>
        <v>34.18</v>
      </c>
    </row>
    <row r="29" spans="1:12" ht="12.75" customHeight="1">
      <c r="A29" s="3">
        <v>19</v>
      </c>
      <c r="B29" s="3" t="s">
        <v>14</v>
      </c>
      <c r="C29" s="4">
        <v>10000</v>
      </c>
      <c r="D29" s="18"/>
      <c r="E29" s="37">
        <v>8103</v>
      </c>
      <c r="F29" s="38"/>
      <c r="G29" s="37"/>
      <c r="H29" s="38"/>
      <c r="I29" s="37">
        <v>695</v>
      </c>
      <c r="J29" s="8"/>
      <c r="K29" s="4">
        <v>3000</v>
      </c>
      <c r="L29" s="25">
        <f t="shared" si="0"/>
        <v>4.316546762589928</v>
      </c>
    </row>
    <row r="30" spans="1:12" ht="12.75">
      <c r="A30" s="3">
        <v>20</v>
      </c>
      <c r="B30" s="6" t="s">
        <v>15</v>
      </c>
      <c r="C30" s="4">
        <v>4500</v>
      </c>
      <c r="D30" s="18"/>
      <c r="E30" s="37">
        <v>4500</v>
      </c>
      <c r="F30" s="38"/>
      <c r="G30" s="37"/>
      <c r="H30" s="38"/>
      <c r="I30" s="37">
        <v>2894</v>
      </c>
      <c r="J30" s="8"/>
      <c r="K30" s="4">
        <v>6000</v>
      </c>
      <c r="L30" s="25">
        <f t="shared" si="0"/>
        <v>2.073255010366275</v>
      </c>
    </row>
    <row r="31" spans="1:12" ht="12.75">
      <c r="A31" s="3">
        <v>21</v>
      </c>
      <c r="B31" s="6" t="s">
        <v>49</v>
      </c>
      <c r="C31" s="4">
        <v>63337</v>
      </c>
      <c r="D31" s="18"/>
      <c r="E31" s="37">
        <v>58096</v>
      </c>
      <c r="F31" s="38"/>
      <c r="G31" s="37"/>
      <c r="H31" s="38"/>
      <c r="I31" s="37">
        <v>51519</v>
      </c>
      <c r="J31" s="8"/>
      <c r="K31" s="4">
        <v>60418</v>
      </c>
      <c r="L31" s="25">
        <f t="shared" si="0"/>
        <v>1.1727323899920419</v>
      </c>
    </row>
    <row r="32" spans="1:12" ht="12.75">
      <c r="A32" s="3">
        <v>22</v>
      </c>
      <c r="B32" s="3" t="s">
        <v>16</v>
      </c>
      <c r="C32" s="4">
        <v>44721</v>
      </c>
      <c r="D32" s="18"/>
      <c r="E32" s="37">
        <v>47631</v>
      </c>
      <c r="F32" s="38"/>
      <c r="G32" s="37"/>
      <c r="H32" s="38"/>
      <c r="I32" s="37">
        <v>45425</v>
      </c>
      <c r="J32" s="8"/>
      <c r="K32" s="4">
        <v>39393</v>
      </c>
      <c r="L32" s="25">
        <f t="shared" si="0"/>
        <v>0.8672096862960924</v>
      </c>
    </row>
    <row r="33" spans="1:12" ht="12.75">
      <c r="A33" s="3">
        <v>23</v>
      </c>
      <c r="B33" s="3" t="s">
        <v>43</v>
      </c>
      <c r="C33" s="4">
        <v>8000</v>
      </c>
      <c r="D33" s="18"/>
      <c r="E33" s="37">
        <v>8000</v>
      </c>
      <c r="F33" s="38"/>
      <c r="G33" s="37"/>
      <c r="H33" s="38"/>
      <c r="I33" s="37">
        <v>6950</v>
      </c>
      <c r="J33" s="8"/>
      <c r="K33" s="4">
        <v>10000</v>
      </c>
      <c r="L33" s="25">
        <f t="shared" si="0"/>
        <v>1.4388489208633093</v>
      </c>
    </row>
    <row r="34" spans="1:12" ht="12.75">
      <c r="A34" s="3">
        <v>24</v>
      </c>
      <c r="B34" s="3" t="s">
        <v>53</v>
      </c>
      <c r="C34" s="4"/>
      <c r="D34" s="18"/>
      <c r="E34" s="37">
        <v>43596</v>
      </c>
      <c r="F34" s="38"/>
      <c r="G34" s="37"/>
      <c r="H34" s="38"/>
      <c r="I34" s="37">
        <v>43596</v>
      </c>
      <c r="J34" s="8"/>
      <c r="K34" s="4"/>
      <c r="L34" s="25">
        <f t="shared" si="0"/>
        <v>0</v>
      </c>
    </row>
    <row r="35" spans="1:12" ht="22.5">
      <c r="A35" s="26">
        <v>25</v>
      </c>
      <c r="B35" s="6" t="s">
        <v>19</v>
      </c>
      <c r="C35" s="4">
        <v>196840</v>
      </c>
      <c r="D35" s="18"/>
      <c r="E35" s="37">
        <v>192840</v>
      </c>
      <c r="F35" s="38"/>
      <c r="G35" s="37"/>
      <c r="H35" s="38"/>
      <c r="I35" s="37">
        <v>177790</v>
      </c>
      <c r="J35" s="8"/>
      <c r="K35" s="4">
        <v>220728</v>
      </c>
      <c r="L35" s="25">
        <f t="shared" si="0"/>
        <v>1.241509646211823</v>
      </c>
    </row>
    <row r="36" spans="1:12" ht="12.75">
      <c r="A36" s="26">
        <v>26</v>
      </c>
      <c r="B36" s="3" t="s">
        <v>21</v>
      </c>
      <c r="C36" s="4">
        <v>12800</v>
      </c>
      <c r="D36" s="18"/>
      <c r="E36" s="37">
        <v>14630</v>
      </c>
      <c r="F36" s="38"/>
      <c r="G36" s="37"/>
      <c r="H36" s="38"/>
      <c r="I36" s="37">
        <v>14630</v>
      </c>
      <c r="J36" s="8"/>
      <c r="K36" s="4">
        <v>10283</v>
      </c>
      <c r="L36" s="25">
        <f t="shared" si="0"/>
        <v>0.7028708133971292</v>
      </c>
    </row>
    <row r="37" spans="1:12" ht="12.75">
      <c r="A37" s="26">
        <v>27</v>
      </c>
      <c r="B37" s="32" t="s">
        <v>50</v>
      </c>
      <c r="C37" s="37">
        <v>2500</v>
      </c>
      <c r="D37" s="18"/>
      <c r="E37" s="37">
        <v>2500</v>
      </c>
      <c r="F37" s="38"/>
      <c r="G37" s="37"/>
      <c r="H37" s="38"/>
      <c r="I37" s="37"/>
      <c r="J37" s="8"/>
      <c r="K37" s="37"/>
      <c r="L37" s="25"/>
    </row>
    <row r="38" spans="1:12" ht="12.75">
      <c r="A38" s="26">
        <v>28</v>
      </c>
      <c r="B38" s="32" t="s">
        <v>44</v>
      </c>
      <c r="C38" s="4">
        <v>310</v>
      </c>
      <c r="D38" s="18"/>
      <c r="E38" s="37">
        <v>416</v>
      </c>
      <c r="F38" s="38"/>
      <c r="G38" s="37"/>
      <c r="H38" s="38"/>
      <c r="I38" s="37">
        <v>175</v>
      </c>
      <c r="J38" s="8"/>
      <c r="K38" s="4">
        <v>415</v>
      </c>
      <c r="L38" s="25">
        <f>K38/I38</f>
        <v>2.3714285714285714</v>
      </c>
    </row>
    <row r="39" spans="1:12" ht="12.75">
      <c r="A39" s="26">
        <v>29</v>
      </c>
      <c r="B39" s="3" t="s">
        <v>17</v>
      </c>
      <c r="C39" s="4">
        <v>740399</v>
      </c>
      <c r="D39" s="18"/>
      <c r="E39" s="37">
        <v>2051163</v>
      </c>
      <c r="F39" s="38"/>
      <c r="G39" s="37"/>
      <c r="H39" s="38"/>
      <c r="I39" s="37">
        <v>1107894</v>
      </c>
      <c r="J39" s="8"/>
      <c r="K39" s="4">
        <v>1012120</v>
      </c>
      <c r="L39" s="25">
        <f t="shared" si="0"/>
        <v>0.913553101650519</v>
      </c>
    </row>
    <row r="40" spans="1:12" ht="12.75">
      <c r="A40" s="26">
        <v>30</v>
      </c>
      <c r="B40" s="3" t="s">
        <v>20</v>
      </c>
      <c r="C40" s="4">
        <v>706178</v>
      </c>
      <c r="D40" s="18"/>
      <c r="E40" s="37">
        <v>1447262</v>
      </c>
      <c r="F40" s="38"/>
      <c r="G40" s="37"/>
      <c r="H40" s="38"/>
      <c r="I40" s="37">
        <v>1422261</v>
      </c>
      <c r="J40" s="8"/>
      <c r="K40" s="4">
        <v>421926</v>
      </c>
      <c r="L40" s="25">
        <f t="shared" si="0"/>
        <v>0.29665863016703686</v>
      </c>
    </row>
    <row r="41" spans="1:12" ht="12.75">
      <c r="A41" s="26">
        <v>31</v>
      </c>
      <c r="B41" s="3" t="s">
        <v>52</v>
      </c>
      <c r="C41" s="4">
        <v>22068</v>
      </c>
      <c r="D41" s="18"/>
      <c r="E41" s="37">
        <v>66205</v>
      </c>
      <c r="F41" s="38"/>
      <c r="G41" s="37"/>
      <c r="H41" s="38"/>
      <c r="I41" s="37">
        <v>55171</v>
      </c>
      <c r="J41" s="8"/>
      <c r="K41" s="4">
        <v>11874</v>
      </c>
      <c r="L41" s="25">
        <f t="shared" si="0"/>
        <v>0.2152217650577296</v>
      </c>
    </row>
    <row r="42" spans="1:12" ht="12.75">
      <c r="A42" s="26">
        <v>32</v>
      </c>
      <c r="B42" s="3" t="s">
        <v>60</v>
      </c>
      <c r="C42" s="4"/>
      <c r="D42" s="18"/>
      <c r="E42" s="37"/>
      <c r="F42" s="38"/>
      <c r="G42" s="37"/>
      <c r="H42" s="38"/>
      <c r="I42" s="37"/>
      <c r="J42" s="8"/>
      <c r="K42" s="4">
        <v>1800</v>
      </c>
      <c r="L42" s="25"/>
    </row>
    <row r="43" spans="1:12" ht="12.75">
      <c r="A43" s="26">
        <v>33</v>
      </c>
      <c r="B43" s="3" t="s">
        <v>22</v>
      </c>
      <c r="C43" s="4">
        <v>116356</v>
      </c>
      <c r="D43" s="18"/>
      <c r="E43" s="4">
        <v>35965</v>
      </c>
      <c r="F43" s="18"/>
      <c r="G43" s="4"/>
      <c r="H43" s="18"/>
      <c r="I43" s="4"/>
      <c r="J43" s="8"/>
      <c r="K43" s="4">
        <v>270938</v>
      </c>
      <c r="L43" s="25"/>
    </row>
    <row r="44" spans="1:12" ht="12.75">
      <c r="A44" s="26"/>
      <c r="B44" s="3"/>
      <c r="C44" s="4"/>
      <c r="D44" s="18"/>
      <c r="E44" s="4"/>
      <c r="F44" s="18"/>
      <c r="G44" s="4"/>
      <c r="H44" s="18"/>
      <c r="I44" s="4"/>
      <c r="J44" s="8"/>
      <c r="K44" s="20"/>
      <c r="L44" s="19"/>
    </row>
    <row r="45" spans="1:12" ht="12.75">
      <c r="A45" s="5" t="s">
        <v>3</v>
      </c>
      <c r="B45" s="5" t="s">
        <v>23</v>
      </c>
      <c r="C45" s="7">
        <f aca="true" t="shared" si="1" ref="C45:I45">SUM(C46:C68)</f>
        <v>5097702</v>
      </c>
      <c r="D45" s="7">
        <f t="shared" si="1"/>
        <v>0</v>
      </c>
      <c r="E45" s="7">
        <f t="shared" si="1"/>
        <v>5971882</v>
      </c>
      <c r="F45" s="7">
        <f t="shared" si="1"/>
        <v>0</v>
      </c>
      <c r="G45" s="7">
        <f t="shared" si="1"/>
        <v>0</v>
      </c>
      <c r="H45" s="7">
        <f t="shared" si="1"/>
        <v>0</v>
      </c>
      <c r="I45" s="7">
        <f t="shared" si="1"/>
        <v>5366951</v>
      </c>
      <c r="J45" s="7">
        <f>SUM(J46:J66)</f>
        <v>0</v>
      </c>
      <c r="K45" s="7">
        <f>SUM(K46:K68)</f>
        <v>6299481</v>
      </c>
      <c r="L45" s="19">
        <f aca="true" t="shared" si="2" ref="L45:L61">K45/I45</f>
        <v>1.1737541483050618</v>
      </c>
    </row>
    <row r="46" spans="1:12" ht="12.75">
      <c r="A46" s="3">
        <v>1</v>
      </c>
      <c r="B46" s="3" t="s">
        <v>5</v>
      </c>
      <c r="C46" s="4">
        <v>3264962</v>
      </c>
      <c r="D46" s="18"/>
      <c r="E46" s="37">
        <v>3655289</v>
      </c>
      <c r="F46" s="38"/>
      <c r="G46" s="37"/>
      <c r="H46" s="38"/>
      <c r="I46" s="37">
        <v>3509354</v>
      </c>
      <c r="J46" s="8"/>
      <c r="K46" s="4">
        <v>3800978</v>
      </c>
      <c r="L46" s="25">
        <f t="shared" si="2"/>
        <v>1.083099054697816</v>
      </c>
    </row>
    <row r="47" spans="1:12" s="9" customFormat="1" ht="12.75">
      <c r="A47" s="3">
        <v>2</v>
      </c>
      <c r="B47" s="3" t="s">
        <v>6</v>
      </c>
      <c r="C47" s="4">
        <v>108122</v>
      </c>
      <c r="D47" s="18"/>
      <c r="E47" s="37">
        <v>178410</v>
      </c>
      <c r="F47" s="38"/>
      <c r="G47" s="37"/>
      <c r="H47" s="38"/>
      <c r="I47" s="37">
        <v>156773</v>
      </c>
      <c r="J47" s="8"/>
      <c r="K47" s="4">
        <v>213476</v>
      </c>
      <c r="L47" s="25">
        <f t="shared" si="2"/>
        <v>1.3616885560651388</v>
      </c>
    </row>
    <row r="48" spans="1:12" ht="12.75">
      <c r="A48" s="3">
        <v>3</v>
      </c>
      <c r="B48" s="3" t="s">
        <v>36</v>
      </c>
      <c r="C48" s="4">
        <v>422996</v>
      </c>
      <c r="D48" s="18"/>
      <c r="E48" s="37">
        <v>454211</v>
      </c>
      <c r="F48" s="38"/>
      <c r="G48" s="37"/>
      <c r="H48" s="38"/>
      <c r="I48" s="37">
        <v>440422</v>
      </c>
      <c r="J48" s="8"/>
      <c r="K48" s="4">
        <v>480982</v>
      </c>
      <c r="L48" s="25">
        <f t="shared" si="2"/>
        <v>1.09209349215071</v>
      </c>
    </row>
    <row r="49" spans="1:12" ht="12.75">
      <c r="A49" s="3">
        <v>4</v>
      </c>
      <c r="B49" s="3" t="s">
        <v>38</v>
      </c>
      <c r="C49" s="4">
        <v>76270</v>
      </c>
      <c r="D49" s="18"/>
      <c r="E49" s="37">
        <v>75086</v>
      </c>
      <c r="F49" s="38"/>
      <c r="G49" s="37"/>
      <c r="H49" s="38"/>
      <c r="I49" s="37">
        <v>74030</v>
      </c>
      <c r="J49" s="8"/>
      <c r="K49" s="4">
        <v>84415</v>
      </c>
      <c r="L49" s="25">
        <f t="shared" si="2"/>
        <v>1.1402809671754695</v>
      </c>
    </row>
    <row r="50" spans="1:12" ht="12.75">
      <c r="A50" s="3">
        <v>5</v>
      </c>
      <c r="B50" s="3" t="s">
        <v>39</v>
      </c>
      <c r="C50" s="4">
        <v>161113</v>
      </c>
      <c r="D50" s="18"/>
      <c r="E50" s="37">
        <v>180710</v>
      </c>
      <c r="F50" s="38"/>
      <c r="G50" s="37"/>
      <c r="H50" s="38"/>
      <c r="I50" s="37">
        <v>178842</v>
      </c>
      <c r="J50" s="8"/>
      <c r="K50" s="4">
        <v>195985</v>
      </c>
      <c r="L50" s="25">
        <f t="shared" si="2"/>
        <v>1.0958555596560091</v>
      </c>
    </row>
    <row r="51" spans="1:12" ht="12.75">
      <c r="A51" s="3">
        <v>6</v>
      </c>
      <c r="B51" s="3" t="s">
        <v>37</v>
      </c>
      <c r="C51" s="4">
        <v>87210</v>
      </c>
      <c r="D51" s="18"/>
      <c r="E51" s="37">
        <v>94526</v>
      </c>
      <c r="F51" s="38"/>
      <c r="G51" s="37"/>
      <c r="H51" s="38"/>
      <c r="I51" s="37">
        <v>86982</v>
      </c>
      <c r="J51" s="8"/>
      <c r="K51" s="4">
        <v>102894</v>
      </c>
      <c r="L51" s="25">
        <f t="shared" si="2"/>
        <v>1.1829344002207354</v>
      </c>
    </row>
    <row r="52" spans="1:12" ht="12.75">
      <c r="A52" s="3">
        <v>7</v>
      </c>
      <c r="B52" s="3" t="s">
        <v>35</v>
      </c>
      <c r="C52" s="4">
        <v>70657</v>
      </c>
      <c r="D52" s="18"/>
      <c r="E52" s="37">
        <v>71831</v>
      </c>
      <c r="F52" s="38"/>
      <c r="G52" s="37"/>
      <c r="H52" s="38"/>
      <c r="I52" s="37">
        <v>46301</v>
      </c>
      <c r="J52" s="8"/>
      <c r="K52" s="4">
        <v>111527</v>
      </c>
      <c r="L52" s="25">
        <f t="shared" si="2"/>
        <v>2.4087384721712275</v>
      </c>
    </row>
    <row r="53" spans="1:12" ht="12.75">
      <c r="A53" s="3">
        <v>8</v>
      </c>
      <c r="B53" s="3" t="s">
        <v>7</v>
      </c>
      <c r="C53" s="4">
        <v>947</v>
      </c>
      <c r="D53" s="18"/>
      <c r="E53" s="37">
        <v>952</v>
      </c>
      <c r="F53" s="38"/>
      <c r="G53" s="37"/>
      <c r="H53" s="38"/>
      <c r="I53" s="37">
        <v>329</v>
      </c>
      <c r="J53" s="8"/>
      <c r="K53" s="4">
        <v>1206</v>
      </c>
      <c r="L53" s="25">
        <f t="shared" si="2"/>
        <v>3.6656534954407296</v>
      </c>
    </row>
    <row r="54" spans="1:12" ht="12.75">
      <c r="A54" s="3">
        <v>9</v>
      </c>
      <c r="B54" s="3" t="s">
        <v>8</v>
      </c>
      <c r="C54" s="4">
        <v>27176</v>
      </c>
      <c r="D54" s="18"/>
      <c r="E54" s="37">
        <v>29055</v>
      </c>
      <c r="F54" s="38"/>
      <c r="G54" s="37"/>
      <c r="H54" s="38"/>
      <c r="I54" s="37">
        <v>18138</v>
      </c>
      <c r="J54" s="8"/>
      <c r="K54" s="4">
        <v>21799</v>
      </c>
      <c r="L54" s="25">
        <f t="shared" si="2"/>
        <v>1.2018414378652553</v>
      </c>
    </row>
    <row r="55" spans="1:12" ht="12.75">
      <c r="A55" s="3">
        <v>10</v>
      </c>
      <c r="B55" s="3" t="s">
        <v>48</v>
      </c>
      <c r="C55" s="4">
        <v>11241</v>
      </c>
      <c r="D55" s="18"/>
      <c r="E55" s="37">
        <v>43434</v>
      </c>
      <c r="F55" s="38"/>
      <c r="G55" s="37"/>
      <c r="H55" s="38"/>
      <c r="I55" s="37">
        <v>37698</v>
      </c>
      <c r="J55" s="8"/>
      <c r="K55" s="4">
        <v>12280</v>
      </c>
      <c r="L55" s="25">
        <f t="shared" si="2"/>
        <v>0.325746723964136</v>
      </c>
    </row>
    <row r="56" spans="1:12" ht="12.75">
      <c r="A56" s="3">
        <v>11</v>
      </c>
      <c r="B56" s="3" t="s">
        <v>9</v>
      </c>
      <c r="C56" s="4">
        <v>87832</v>
      </c>
      <c r="D56" s="18"/>
      <c r="E56" s="37">
        <v>111614</v>
      </c>
      <c r="F56" s="38"/>
      <c r="G56" s="37"/>
      <c r="H56" s="38"/>
      <c r="I56" s="37">
        <v>70328</v>
      </c>
      <c r="J56" s="8"/>
      <c r="K56" s="4">
        <v>99218</v>
      </c>
      <c r="L56" s="25">
        <f t="shared" si="2"/>
        <v>1.410789443749289</v>
      </c>
    </row>
    <row r="57" spans="1:12" ht="12.75">
      <c r="A57" s="3">
        <v>12</v>
      </c>
      <c r="B57" s="3" t="s">
        <v>10</v>
      </c>
      <c r="C57" s="4">
        <v>242946</v>
      </c>
      <c r="D57" s="18"/>
      <c r="E57" s="37">
        <v>261384</v>
      </c>
      <c r="F57" s="38"/>
      <c r="G57" s="37"/>
      <c r="H57" s="38"/>
      <c r="I57" s="39">
        <v>189373</v>
      </c>
      <c r="J57" s="8"/>
      <c r="K57" s="4">
        <v>439730</v>
      </c>
      <c r="L57" s="25">
        <f t="shared" si="2"/>
        <v>2.322031123761043</v>
      </c>
    </row>
    <row r="58" spans="1:12" ht="12.75">
      <c r="A58" s="3">
        <v>13</v>
      </c>
      <c r="B58" s="3" t="s">
        <v>11</v>
      </c>
      <c r="C58" s="4">
        <v>227418</v>
      </c>
      <c r="D58" s="18"/>
      <c r="E58" s="37">
        <v>207482</v>
      </c>
      <c r="F58" s="38"/>
      <c r="G58" s="37"/>
      <c r="H58" s="38"/>
      <c r="I58" s="37">
        <v>135221</v>
      </c>
      <c r="J58" s="8"/>
      <c r="K58" s="4">
        <v>145219</v>
      </c>
      <c r="L58" s="25">
        <f t="shared" si="2"/>
        <v>1.0739382196552312</v>
      </c>
    </row>
    <row r="59" spans="1:12" ht="12.75">
      <c r="A59" s="3">
        <v>14</v>
      </c>
      <c r="B59" s="3" t="s">
        <v>12</v>
      </c>
      <c r="C59" s="4">
        <v>47686</v>
      </c>
      <c r="D59" s="18"/>
      <c r="E59" s="37">
        <v>241633</v>
      </c>
      <c r="F59" s="38"/>
      <c r="G59" s="37"/>
      <c r="H59" s="38"/>
      <c r="I59" s="37">
        <v>82468</v>
      </c>
      <c r="J59" s="8"/>
      <c r="K59" s="4">
        <v>244341</v>
      </c>
      <c r="L59" s="25">
        <f t="shared" si="2"/>
        <v>2.9628583208032206</v>
      </c>
    </row>
    <row r="60" spans="1:12" ht="12.75">
      <c r="A60" s="3">
        <v>15</v>
      </c>
      <c r="B60" s="3" t="s">
        <v>41</v>
      </c>
      <c r="C60" s="4">
        <v>6530</v>
      </c>
      <c r="D60" s="18"/>
      <c r="E60" s="37">
        <v>7170</v>
      </c>
      <c r="F60" s="38"/>
      <c r="G60" s="37"/>
      <c r="H60" s="38"/>
      <c r="I60" s="37">
        <v>2175</v>
      </c>
      <c r="J60" s="8"/>
      <c r="K60" s="4">
        <v>6240</v>
      </c>
      <c r="L60" s="25">
        <f t="shared" si="2"/>
        <v>2.8689655172413793</v>
      </c>
    </row>
    <row r="61" spans="1:12" ht="12.75">
      <c r="A61" s="3">
        <v>16</v>
      </c>
      <c r="B61" s="3" t="s">
        <v>13</v>
      </c>
      <c r="C61" s="4">
        <v>10248</v>
      </c>
      <c r="D61" s="18"/>
      <c r="E61" s="37">
        <v>11941</v>
      </c>
      <c r="F61" s="38"/>
      <c r="G61" s="37"/>
      <c r="H61" s="38"/>
      <c r="I61" s="37">
        <v>8458</v>
      </c>
      <c r="J61" s="21"/>
      <c r="K61" s="4">
        <v>13529</v>
      </c>
      <c r="L61" s="25">
        <f t="shared" si="2"/>
        <v>1.599550721210688</v>
      </c>
    </row>
    <row r="62" spans="1:12" ht="12.75">
      <c r="A62" s="3">
        <v>17</v>
      </c>
      <c r="B62" s="3" t="s">
        <v>45</v>
      </c>
      <c r="C62" s="4">
        <v>11129</v>
      </c>
      <c r="D62" s="18"/>
      <c r="E62" s="37">
        <v>400</v>
      </c>
      <c r="F62" s="38"/>
      <c r="G62" s="37"/>
      <c r="H62" s="38"/>
      <c r="I62" s="37">
        <v>400</v>
      </c>
      <c r="J62" s="21"/>
      <c r="K62" s="4">
        <v>13672</v>
      </c>
      <c r="L62" s="25"/>
    </row>
    <row r="63" spans="1:12" ht="12.75">
      <c r="A63" s="3">
        <v>18</v>
      </c>
      <c r="B63" s="6" t="s">
        <v>49</v>
      </c>
      <c r="C63" s="37">
        <v>24778</v>
      </c>
      <c r="D63" s="18"/>
      <c r="E63" s="37">
        <v>19252</v>
      </c>
      <c r="F63" s="38"/>
      <c r="G63" s="37"/>
      <c r="H63" s="38"/>
      <c r="I63" s="37">
        <v>17213</v>
      </c>
      <c r="J63" s="8"/>
      <c r="K63" s="37">
        <v>19249</v>
      </c>
      <c r="L63" s="25">
        <f>K63/I63</f>
        <v>1.1182826933131935</v>
      </c>
    </row>
    <row r="64" spans="1:12" ht="12.75">
      <c r="A64" s="3">
        <v>19</v>
      </c>
      <c r="B64" s="3" t="s">
        <v>16</v>
      </c>
      <c r="C64" s="4">
        <v>33801</v>
      </c>
      <c r="D64" s="18"/>
      <c r="E64" s="37">
        <v>36406</v>
      </c>
      <c r="F64" s="38"/>
      <c r="G64" s="37"/>
      <c r="H64" s="38"/>
      <c r="I64" s="37">
        <v>34200</v>
      </c>
      <c r="J64" s="8"/>
      <c r="K64" s="4">
        <v>39393</v>
      </c>
      <c r="L64" s="25">
        <f>K64/I64</f>
        <v>1.151842105263158</v>
      </c>
    </row>
    <row r="65" spans="1:12" ht="12.75">
      <c r="A65" s="3">
        <v>20</v>
      </c>
      <c r="B65" s="3" t="s">
        <v>53</v>
      </c>
      <c r="C65" s="4"/>
      <c r="D65" s="18"/>
      <c r="E65" s="37">
        <v>43596</v>
      </c>
      <c r="F65" s="38"/>
      <c r="G65" s="37"/>
      <c r="H65" s="38"/>
      <c r="I65" s="37">
        <v>43596</v>
      </c>
      <c r="J65" s="8"/>
      <c r="K65" s="4"/>
      <c r="L65" s="25"/>
    </row>
    <row r="66" spans="1:12" ht="22.5">
      <c r="A66" s="3">
        <v>21</v>
      </c>
      <c r="B66" s="6" t="s">
        <v>19</v>
      </c>
      <c r="C66" s="4">
        <v>167040</v>
      </c>
      <c r="D66" s="18"/>
      <c r="E66" s="37">
        <v>167040</v>
      </c>
      <c r="F66" s="38"/>
      <c r="G66" s="37"/>
      <c r="H66" s="38"/>
      <c r="I66" s="37">
        <v>167040</v>
      </c>
      <c r="J66" s="8"/>
      <c r="K66" s="4">
        <v>195228</v>
      </c>
      <c r="L66" s="25">
        <f>K66/I66</f>
        <v>1.16875</v>
      </c>
    </row>
    <row r="67" spans="1:12" ht="12.75">
      <c r="A67" s="3">
        <v>23</v>
      </c>
      <c r="B67" s="3" t="s">
        <v>17</v>
      </c>
      <c r="C67" s="4"/>
      <c r="D67" s="18"/>
      <c r="E67" s="37">
        <v>19757</v>
      </c>
      <c r="F67" s="38"/>
      <c r="G67" s="37"/>
      <c r="H67" s="38"/>
      <c r="I67" s="37">
        <v>19747</v>
      </c>
      <c r="J67" s="8"/>
      <c r="K67" s="4"/>
      <c r="L67" s="25"/>
    </row>
    <row r="68" spans="1:12" ht="12.75">
      <c r="A68" s="3">
        <v>24</v>
      </c>
      <c r="B68" s="3" t="s">
        <v>20</v>
      </c>
      <c r="C68" s="20">
        <v>7600</v>
      </c>
      <c r="D68" s="18"/>
      <c r="E68" s="37">
        <v>60703</v>
      </c>
      <c r="F68" s="38"/>
      <c r="G68" s="37"/>
      <c r="H68" s="38"/>
      <c r="I68" s="37">
        <v>47863</v>
      </c>
      <c r="J68" s="8"/>
      <c r="K68" s="20">
        <v>58120</v>
      </c>
      <c r="L68" s="25">
        <f>K68/I68</f>
        <v>1.2142991454777177</v>
      </c>
    </row>
    <row r="69" spans="1:12" ht="12.75">
      <c r="A69" s="3"/>
      <c r="B69" s="3"/>
      <c r="C69" s="4"/>
      <c r="D69" s="18"/>
      <c r="E69" s="4"/>
      <c r="F69" s="18"/>
      <c r="G69" s="4"/>
      <c r="H69" s="18"/>
      <c r="I69" s="4"/>
      <c r="J69" s="8"/>
      <c r="K69" s="20"/>
      <c r="L69" s="19"/>
    </row>
    <row r="70" spans="1:12" ht="12.75">
      <c r="A70" s="4" t="s">
        <v>26</v>
      </c>
      <c r="B70" s="5" t="s">
        <v>27</v>
      </c>
      <c r="C70" s="29">
        <f>SUM(C71:C102)</f>
        <v>4005154</v>
      </c>
      <c r="D70" s="7">
        <f>SUM(D71:D102)</f>
        <v>0</v>
      </c>
      <c r="E70" s="7">
        <f>SUM(E71:E102)</f>
        <v>6160050</v>
      </c>
      <c r="F70" s="7">
        <f>SUM(F71:F102)</f>
        <v>0</v>
      </c>
      <c r="G70" s="7">
        <f>SUM(G71:G102)</f>
        <v>0</v>
      </c>
      <c r="H70" s="7">
        <f>SUM(H71:H102)</f>
        <v>0</v>
      </c>
      <c r="I70" s="7">
        <f>SUM(I71:I102)</f>
        <v>4515227</v>
      </c>
      <c r="J70" s="7">
        <f>SUM(J71:J102)</f>
        <v>0</v>
      </c>
      <c r="K70" s="7">
        <f>SUM(K71:K102)</f>
        <v>4120355</v>
      </c>
      <c r="L70" s="19">
        <f>K70/I70</f>
        <v>0.9125465895734589</v>
      </c>
    </row>
    <row r="71" spans="1:12" ht="12.75">
      <c r="A71" s="4">
        <v>1</v>
      </c>
      <c r="B71" s="3" t="s">
        <v>5</v>
      </c>
      <c r="C71" s="4">
        <v>734617</v>
      </c>
      <c r="D71" s="18"/>
      <c r="E71" s="37">
        <v>725317</v>
      </c>
      <c r="F71" s="38"/>
      <c r="G71" s="37"/>
      <c r="H71" s="38"/>
      <c r="I71" s="37">
        <v>661373</v>
      </c>
      <c r="J71" s="21"/>
      <c r="K71" s="4">
        <v>822950</v>
      </c>
      <c r="L71" s="25">
        <f aca="true" t="shared" si="3" ref="L71:L100">K71/I71</f>
        <v>1.2443054070849582</v>
      </c>
    </row>
    <row r="72" spans="1:12" ht="12.75">
      <c r="A72" s="4">
        <v>2</v>
      </c>
      <c r="B72" s="3" t="s">
        <v>6</v>
      </c>
      <c r="C72" s="4">
        <v>24690</v>
      </c>
      <c r="D72" s="18"/>
      <c r="E72" s="37">
        <v>35021</v>
      </c>
      <c r="F72" s="38"/>
      <c r="G72" s="37"/>
      <c r="H72" s="38"/>
      <c r="I72" s="37">
        <v>31400</v>
      </c>
      <c r="J72" s="21"/>
      <c r="K72" s="4">
        <v>44582</v>
      </c>
      <c r="L72" s="25">
        <f t="shared" si="3"/>
        <v>1.4198089171974522</v>
      </c>
    </row>
    <row r="73" spans="1:12" ht="12.75">
      <c r="A73" s="4">
        <v>3</v>
      </c>
      <c r="B73" s="3" t="s">
        <v>36</v>
      </c>
      <c r="C73" s="4">
        <v>91375</v>
      </c>
      <c r="D73" s="18"/>
      <c r="E73" s="37">
        <v>90511</v>
      </c>
      <c r="F73" s="38"/>
      <c r="G73" s="37"/>
      <c r="H73" s="38"/>
      <c r="I73" s="37">
        <v>81199</v>
      </c>
      <c r="J73" s="21"/>
      <c r="K73" s="4">
        <v>99455</v>
      </c>
      <c r="L73" s="25">
        <f t="shared" si="3"/>
        <v>1.2248303550536337</v>
      </c>
    </row>
    <row r="74" spans="1:12" ht="12.75">
      <c r="A74" s="4">
        <v>4</v>
      </c>
      <c r="B74" s="3" t="s">
        <v>38</v>
      </c>
      <c r="C74" s="4">
        <v>3900</v>
      </c>
      <c r="D74" s="18"/>
      <c r="E74" s="37">
        <v>3900</v>
      </c>
      <c r="F74" s="38"/>
      <c r="G74" s="37"/>
      <c r="H74" s="38"/>
      <c r="I74" s="37">
        <v>1981</v>
      </c>
      <c r="J74" s="21"/>
      <c r="K74" s="4">
        <v>2683</v>
      </c>
      <c r="L74" s="25">
        <f t="shared" si="3"/>
        <v>1.354366481574962</v>
      </c>
    </row>
    <row r="75" spans="1:12" ht="12.75">
      <c r="A75" s="4">
        <v>5</v>
      </c>
      <c r="B75" s="3" t="s">
        <v>39</v>
      </c>
      <c r="C75" s="4">
        <v>36026</v>
      </c>
      <c r="D75" s="18"/>
      <c r="E75" s="37">
        <v>36032</v>
      </c>
      <c r="F75" s="38"/>
      <c r="G75" s="37"/>
      <c r="H75" s="38"/>
      <c r="I75" s="37">
        <v>33080</v>
      </c>
      <c r="J75" s="21"/>
      <c r="K75" s="4">
        <v>40026</v>
      </c>
      <c r="L75" s="25">
        <f t="shared" si="3"/>
        <v>1.209975816203144</v>
      </c>
    </row>
    <row r="76" spans="1:12" ht="12.75">
      <c r="A76" s="4">
        <v>6</v>
      </c>
      <c r="B76" s="3" t="s">
        <v>37</v>
      </c>
      <c r="C76" s="4">
        <v>16260</v>
      </c>
      <c r="D76" s="18"/>
      <c r="E76" s="37">
        <v>16363</v>
      </c>
      <c r="F76" s="38"/>
      <c r="G76" s="37"/>
      <c r="H76" s="38"/>
      <c r="I76" s="37">
        <v>14886</v>
      </c>
      <c r="J76" s="21"/>
      <c r="K76" s="4">
        <v>20169</v>
      </c>
      <c r="L76" s="25">
        <f t="shared" si="3"/>
        <v>1.3548972188633615</v>
      </c>
    </row>
    <row r="77" spans="1:12" ht="12.75">
      <c r="A77" s="4">
        <v>7</v>
      </c>
      <c r="B77" s="3" t="s">
        <v>35</v>
      </c>
      <c r="C77" s="4">
        <v>141600</v>
      </c>
      <c r="D77" s="18"/>
      <c r="E77" s="37">
        <v>195528</v>
      </c>
      <c r="F77" s="38"/>
      <c r="G77" s="37"/>
      <c r="H77" s="38"/>
      <c r="I77" s="37">
        <v>177438</v>
      </c>
      <c r="J77" s="21"/>
      <c r="K77" s="4">
        <v>130900</v>
      </c>
      <c r="L77" s="25">
        <f t="shared" si="3"/>
        <v>0.7377224720747528</v>
      </c>
    </row>
    <row r="78" spans="1:12" ht="12.75">
      <c r="A78" s="4">
        <v>8</v>
      </c>
      <c r="B78" s="3" t="s">
        <v>7</v>
      </c>
      <c r="C78" s="4">
        <v>100</v>
      </c>
      <c r="D78" s="18"/>
      <c r="E78" s="37">
        <v>100</v>
      </c>
      <c r="F78" s="38"/>
      <c r="G78" s="37"/>
      <c r="H78" s="38"/>
      <c r="I78" s="37"/>
      <c r="J78" s="22"/>
      <c r="K78" s="4">
        <v>50</v>
      </c>
      <c r="L78" s="25"/>
    </row>
    <row r="79" spans="1:12" ht="12.75">
      <c r="A79" s="4">
        <v>9</v>
      </c>
      <c r="B79" s="3" t="s">
        <v>8</v>
      </c>
      <c r="C79" s="4">
        <v>33309</v>
      </c>
      <c r="D79" s="18"/>
      <c r="E79" s="37">
        <v>31689</v>
      </c>
      <c r="F79" s="38"/>
      <c r="G79" s="37"/>
      <c r="H79" s="38"/>
      <c r="I79" s="37">
        <v>7071</v>
      </c>
      <c r="J79" s="22"/>
      <c r="K79" s="4">
        <v>5145</v>
      </c>
      <c r="L79" s="25">
        <f t="shared" si="3"/>
        <v>0.7276198557488333</v>
      </c>
    </row>
    <row r="80" spans="1:12" ht="12.75">
      <c r="A80" s="4">
        <v>10</v>
      </c>
      <c r="B80" s="3" t="s">
        <v>48</v>
      </c>
      <c r="C80" s="4">
        <v>1340</v>
      </c>
      <c r="D80" s="18"/>
      <c r="E80" s="37">
        <v>1455</v>
      </c>
      <c r="F80" s="40"/>
      <c r="G80" s="37"/>
      <c r="H80" s="40"/>
      <c r="I80" s="37">
        <v>813</v>
      </c>
      <c r="J80" s="22"/>
      <c r="K80" s="4">
        <v>1300</v>
      </c>
      <c r="L80" s="25">
        <f t="shared" si="3"/>
        <v>1.5990159901599017</v>
      </c>
    </row>
    <row r="81" spans="1:12" ht="12.75">
      <c r="A81" s="4">
        <v>11</v>
      </c>
      <c r="B81" s="3" t="s">
        <v>9</v>
      </c>
      <c r="C81" s="4">
        <v>217027</v>
      </c>
      <c r="D81" s="18"/>
      <c r="E81" s="37">
        <v>304241</v>
      </c>
      <c r="F81" s="38"/>
      <c r="G81" s="37"/>
      <c r="H81" s="38"/>
      <c r="I81" s="37">
        <v>217088</v>
      </c>
      <c r="J81" s="21"/>
      <c r="K81" s="4">
        <v>233894</v>
      </c>
      <c r="L81" s="25">
        <f t="shared" si="3"/>
        <v>1.0774156102594339</v>
      </c>
    </row>
    <row r="82" spans="1:12" ht="12.75">
      <c r="A82" s="4">
        <v>12</v>
      </c>
      <c r="B82" s="3" t="s">
        <v>10</v>
      </c>
      <c r="C82" s="4">
        <v>404047</v>
      </c>
      <c r="D82" s="18"/>
      <c r="E82" s="37">
        <v>398220</v>
      </c>
      <c r="F82" s="38"/>
      <c r="G82" s="37"/>
      <c r="H82" s="38"/>
      <c r="I82" s="37">
        <v>321368</v>
      </c>
      <c r="J82" s="21"/>
      <c r="K82" s="4">
        <v>408754</v>
      </c>
      <c r="L82" s="25">
        <f t="shared" si="3"/>
        <v>1.271918797142217</v>
      </c>
    </row>
    <row r="83" spans="1:12" ht="12.75">
      <c r="A83" s="4">
        <v>13</v>
      </c>
      <c r="B83" s="3" t="s">
        <v>11</v>
      </c>
      <c r="C83" s="4">
        <v>450708</v>
      </c>
      <c r="D83" s="18"/>
      <c r="E83" s="37">
        <v>440668</v>
      </c>
      <c r="F83" s="38"/>
      <c r="G83" s="37"/>
      <c r="H83" s="38"/>
      <c r="I83" s="37">
        <v>232439</v>
      </c>
      <c r="J83" s="21"/>
      <c r="K83" s="4">
        <v>383528</v>
      </c>
      <c r="L83" s="25">
        <f t="shared" si="3"/>
        <v>1.6500157030446698</v>
      </c>
    </row>
    <row r="84" spans="1:12" ht="12.75">
      <c r="A84" s="4">
        <v>14</v>
      </c>
      <c r="B84" s="3" t="s">
        <v>12</v>
      </c>
      <c r="C84" s="4">
        <v>108425</v>
      </c>
      <c r="D84" s="18"/>
      <c r="E84" s="37">
        <v>214216</v>
      </c>
      <c r="F84" s="38"/>
      <c r="G84" s="37"/>
      <c r="H84" s="38"/>
      <c r="I84" s="37">
        <v>110043</v>
      </c>
      <c r="J84" s="21"/>
      <c r="K84" s="4">
        <v>137280</v>
      </c>
      <c r="L84" s="25">
        <f t="shared" si="3"/>
        <v>1.2475123360868023</v>
      </c>
    </row>
    <row r="85" spans="1:12" ht="15" customHeight="1">
      <c r="A85" s="4">
        <v>15</v>
      </c>
      <c r="B85" s="3" t="s">
        <v>41</v>
      </c>
      <c r="C85" s="4">
        <v>10620</v>
      </c>
      <c r="D85" s="18"/>
      <c r="E85" s="37">
        <v>10766</v>
      </c>
      <c r="F85" s="38"/>
      <c r="G85" s="37"/>
      <c r="H85" s="38"/>
      <c r="I85" s="37">
        <v>8436</v>
      </c>
      <c r="J85" s="21"/>
      <c r="K85" s="4">
        <v>12880</v>
      </c>
      <c r="L85" s="25">
        <f t="shared" si="3"/>
        <v>1.5267899478425795</v>
      </c>
    </row>
    <row r="86" spans="1:12" ht="12.75">
      <c r="A86" s="4">
        <v>16</v>
      </c>
      <c r="B86" s="3" t="s">
        <v>40</v>
      </c>
      <c r="C86" s="4">
        <v>4100</v>
      </c>
      <c r="D86" s="18"/>
      <c r="E86" s="37">
        <v>4100</v>
      </c>
      <c r="F86" s="38"/>
      <c r="G86" s="37"/>
      <c r="H86" s="38"/>
      <c r="I86" s="37"/>
      <c r="J86" s="21"/>
      <c r="K86" s="4">
        <v>5100</v>
      </c>
      <c r="L86" s="25"/>
    </row>
    <row r="87" spans="1:12" ht="12.75">
      <c r="A87" s="4">
        <v>17</v>
      </c>
      <c r="B87" s="3" t="s">
        <v>13</v>
      </c>
      <c r="C87" s="4">
        <v>21545</v>
      </c>
      <c r="D87" s="18"/>
      <c r="E87" s="37">
        <v>21676</v>
      </c>
      <c r="F87" s="38"/>
      <c r="G87" s="37"/>
      <c r="H87" s="38"/>
      <c r="I87" s="37">
        <v>17577</v>
      </c>
      <c r="J87" s="21"/>
      <c r="K87" s="4">
        <v>21254</v>
      </c>
      <c r="L87" s="25">
        <f t="shared" si="3"/>
        <v>1.209193832849747</v>
      </c>
    </row>
    <row r="88" spans="1:12" ht="12.75">
      <c r="A88" s="4">
        <v>18</v>
      </c>
      <c r="B88" s="3" t="s">
        <v>45</v>
      </c>
      <c r="C88" s="4">
        <v>18475</v>
      </c>
      <c r="D88" s="18"/>
      <c r="E88" s="37"/>
      <c r="F88" s="38"/>
      <c r="G88" s="37"/>
      <c r="H88" s="38"/>
      <c r="I88" s="37"/>
      <c r="J88" s="21"/>
      <c r="K88" s="4"/>
      <c r="L88" s="25"/>
    </row>
    <row r="89" spans="1:12" ht="12.75">
      <c r="A89" s="4">
        <v>19</v>
      </c>
      <c r="B89" s="3" t="s">
        <v>14</v>
      </c>
      <c r="C89" s="4">
        <v>10000</v>
      </c>
      <c r="D89" s="18"/>
      <c r="E89" s="37">
        <v>8103</v>
      </c>
      <c r="F89" s="38"/>
      <c r="G89" s="37"/>
      <c r="H89" s="38"/>
      <c r="I89" s="37">
        <v>695</v>
      </c>
      <c r="J89" s="21"/>
      <c r="K89" s="4">
        <v>3000</v>
      </c>
      <c r="L89" s="25">
        <f t="shared" si="3"/>
        <v>4.316546762589928</v>
      </c>
    </row>
    <row r="90" spans="1:12" ht="12.75">
      <c r="A90" s="4">
        <v>20</v>
      </c>
      <c r="B90" s="6" t="s">
        <v>59</v>
      </c>
      <c r="C90" s="4">
        <v>4500</v>
      </c>
      <c r="D90" s="18"/>
      <c r="E90" s="37">
        <v>4500</v>
      </c>
      <c r="F90" s="38"/>
      <c r="G90" s="37"/>
      <c r="H90" s="38"/>
      <c r="I90" s="37">
        <v>2894</v>
      </c>
      <c r="J90" s="21"/>
      <c r="K90" s="4">
        <v>6000</v>
      </c>
      <c r="L90" s="25">
        <f t="shared" si="3"/>
        <v>2.073255010366275</v>
      </c>
    </row>
    <row r="91" spans="1:12" ht="12.75">
      <c r="A91" s="4">
        <v>21</v>
      </c>
      <c r="B91" s="6" t="s">
        <v>49</v>
      </c>
      <c r="C91" s="4">
        <v>38559</v>
      </c>
      <c r="D91" s="18"/>
      <c r="E91" s="37">
        <v>38844</v>
      </c>
      <c r="F91" s="38"/>
      <c r="G91" s="37"/>
      <c r="H91" s="38"/>
      <c r="I91" s="37">
        <v>34306</v>
      </c>
      <c r="J91" s="21"/>
      <c r="K91" s="4">
        <v>41169</v>
      </c>
      <c r="L91" s="25">
        <f t="shared" si="3"/>
        <v>1.2000524689558678</v>
      </c>
    </row>
    <row r="92" spans="1:12" ht="12.75">
      <c r="A92" s="4">
        <v>22</v>
      </c>
      <c r="B92" s="3" t="s">
        <v>16</v>
      </c>
      <c r="C92" s="4">
        <v>10920</v>
      </c>
      <c r="D92" s="18"/>
      <c r="E92" s="37">
        <v>11225</v>
      </c>
      <c r="F92" s="38"/>
      <c r="G92" s="37"/>
      <c r="H92" s="38"/>
      <c r="I92" s="37">
        <v>11225</v>
      </c>
      <c r="J92" s="21"/>
      <c r="K92" s="4"/>
      <c r="L92" s="25"/>
    </row>
    <row r="93" spans="1:12" ht="12.75">
      <c r="A93" s="4">
        <v>23</v>
      </c>
      <c r="B93" s="3" t="s">
        <v>43</v>
      </c>
      <c r="C93" s="4">
        <v>8000</v>
      </c>
      <c r="D93" s="18"/>
      <c r="E93" s="37">
        <v>8000</v>
      </c>
      <c r="F93" s="38"/>
      <c r="G93" s="37"/>
      <c r="H93" s="38"/>
      <c r="I93" s="37">
        <v>6950</v>
      </c>
      <c r="J93" s="21"/>
      <c r="K93" s="4">
        <v>10000</v>
      </c>
      <c r="L93" s="25">
        <f t="shared" si="3"/>
        <v>1.4388489208633093</v>
      </c>
    </row>
    <row r="94" spans="1:12" ht="22.5">
      <c r="A94" s="4">
        <v>24</v>
      </c>
      <c r="B94" s="6" t="s">
        <v>19</v>
      </c>
      <c r="C94" s="4">
        <v>22000</v>
      </c>
      <c r="D94" s="18"/>
      <c r="E94" s="37">
        <v>22000</v>
      </c>
      <c r="F94" s="38"/>
      <c r="G94" s="37"/>
      <c r="H94" s="38"/>
      <c r="I94" s="37">
        <v>10550</v>
      </c>
      <c r="J94" s="21"/>
      <c r="K94" s="4">
        <v>19000</v>
      </c>
      <c r="L94" s="25">
        <f t="shared" si="3"/>
        <v>1.8009478672985781</v>
      </c>
    </row>
    <row r="95" spans="1:12" ht="12.75">
      <c r="A95" s="4">
        <v>25</v>
      </c>
      <c r="B95" s="3" t="s">
        <v>21</v>
      </c>
      <c r="C95" s="4">
        <v>12800</v>
      </c>
      <c r="D95" s="18"/>
      <c r="E95" s="37">
        <v>14630</v>
      </c>
      <c r="F95" s="38"/>
      <c r="G95" s="37"/>
      <c r="H95" s="38"/>
      <c r="I95" s="37">
        <v>14630</v>
      </c>
      <c r="J95" s="21"/>
      <c r="K95" s="4">
        <v>10283</v>
      </c>
      <c r="L95" s="25">
        <f t="shared" si="3"/>
        <v>0.7028708133971292</v>
      </c>
    </row>
    <row r="96" spans="1:12" ht="12.75">
      <c r="A96" s="4">
        <v>26</v>
      </c>
      <c r="B96" s="32" t="s">
        <v>50</v>
      </c>
      <c r="C96" s="4">
        <v>2500</v>
      </c>
      <c r="D96" s="18"/>
      <c r="E96" s="37">
        <v>2500</v>
      </c>
      <c r="F96" s="38"/>
      <c r="G96" s="37"/>
      <c r="H96" s="38"/>
      <c r="I96" s="37"/>
      <c r="J96" s="21"/>
      <c r="K96" s="4"/>
      <c r="L96" s="25"/>
    </row>
    <row r="97" spans="1:12" ht="12.75">
      <c r="A97" s="4">
        <v>27</v>
      </c>
      <c r="B97" s="32" t="s">
        <v>44</v>
      </c>
      <c r="C97" s="4">
        <v>310</v>
      </c>
      <c r="D97" s="18"/>
      <c r="E97" s="37">
        <v>310</v>
      </c>
      <c r="F97" s="38"/>
      <c r="G97" s="37"/>
      <c r="H97" s="38"/>
      <c r="I97" s="37">
        <v>69</v>
      </c>
      <c r="J97" s="21"/>
      <c r="K97" s="4">
        <v>415</v>
      </c>
      <c r="L97" s="25">
        <f>K97/I97</f>
        <v>6.0144927536231885</v>
      </c>
    </row>
    <row r="98" spans="1:12" ht="12.75">
      <c r="A98" s="4">
        <v>28</v>
      </c>
      <c r="B98" s="3" t="s">
        <v>17</v>
      </c>
      <c r="C98" s="4">
        <v>740399</v>
      </c>
      <c r="D98" s="18"/>
      <c r="E98" s="37">
        <v>2031406</v>
      </c>
      <c r="F98" s="38"/>
      <c r="G98" s="37"/>
      <c r="H98" s="38"/>
      <c r="I98" s="37">
        <v>1088147</v>
      </c>
      <c r="J98" s="21"/>
      <c r="K98" s="4">
        <v>1012120</v>
      </c>
      <c r="L98" s="25">
        <f t="shared" si="3"/>
        <v>0.9301316825759754</v>
      </c>
    </row>
    <row r="99" spans="1:12" ht="12.75">
      <c r="A99" s="4">
        <v>29</v>
      </c>
      <c r="B99" s="3" t="s">
        <v>20</v>
      </c>
      <c r="C99" s="4">
        <v>698578</v>
      </c>
      <c r="D99" s="18"/>
      <c r="E99" s="37">
        <v>1386559</v>
      </c>
      <c r="F99" s="38"/>
      <c r="G99" s="37"/>
      <c r="H99" s="38"/>
      <c r="I99" s="37">
        <v>1374398</v>
      </c>
      <c r="J99" s="21"/>
      <c r="K99" s="4">
        <v>363806</v>
      </c>
      <c r="L99" s="25">
        <f t="shared" si="3"/>
        <v>0.2647020731985931</v>
      </c>
    </row>
    <row r="100" spans="1:12" ht="12.75">
      <c r="A100" s="4">
        <v>30</v>
      </c>
      <c r="B100" s="3" t="s">
        <v>52</v>
      </c>
      <c r="C100" s="4">
        <v>22068</v>
      </c>
      <c r="D100" s="18"/>
      <c r="E100" s="37">
        <v>66205</v>
      </c>
      <c r="F100" s="38"/>
      <c r="G100" s="37"/>
      <c r="H100" s="38"/>
      <c r="I100" s="37">
        <v>55171</v>
      </c>
      <c r="J100" s="21"/>
      <c r="K100" s="4">
        <v>11874</v>
      </c>
      <c r="L100" s="41">
        <f t="shared" si="3"/>
        <v>0.2152217650577296</v>
      </c>
    </row>
    <row r="101" spans="1:12" ht="12.75">
      <c r="A101" s="4">
        <v>31</v>
      </c>
      <c r="B101" s="3" t="s">
        <v>60</v>
      </c>
      <c r="C101" s="4"/>
      <c r="D101" s="18"/>
      <c r="E101" s="37"/>
      <c r="F101" s="38"/>
      <c r="G101" s="37"/>
      <c r="H101" s="38"/>
      <c r="I101" s="37"/>
      <c r="J101" s="21"/>
      <c r="K101" s="4">
        <v>1800</v>
      </c>
      <c r="L101" s="41"/>
    </row>
    <row r="102" spans="1:12" ht="12.75">
      <c r="A102" s="4">
        <v>32</v>
      </c>
      <c r="B102" s="4" t="s">
        <v>47</v>
      </c>
      <c r="C102" s="4">
        <v>116356</v>
      </c>
      <c r="D102" s="4"/>
      <c r="E102" s="4">
        <v>35965</v>
      </c>
      <c r="F102" s="4"/>
      <c r="G102" s="4"/>
      <c r="H102" s="4"/>
      <c r="I102" s="4"/>
      <c r="J102" s="23"/>
      <c r="K102" s="4">
        <v>270938</v>
      </c>
      <c r="L102" s="24"/>
    </row>
    <row r="103" spans="1:12" ht="12.75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32.25">
      <c r="A104" s="27" t="s">
        <v>24</v>
      </c>
      <c r="B104" s="28" t="s">
        <v>25</v>
      </c>
      <c r="C104" s="29">
        <f>SUM(C105:C117)</f>
        <v>318943</v>
      </c>
      <c r="D104" s="29">
        <f>SUM(D105:D116)</f>
        <v>0</v>
      </c>
      <c r="E104" s="29">
        <f>SUM(E105:E117)</f>
        <v>352315</v>
      </c>
      <c r="F104" s="29">
        <f>SUM(F105:F117)</f>
        <v>0</v>
      </c>
      <c r="G104" s="29">
        <f>SUM(G105:G117)</f>
        <v>0</v>
      </c>
      <c r="H104" s="29">
        <f>SUM(H105:H117)</f>
        <v>0</v>
      </c>
      <c r="I104" s="29">
        <f>SUM(I105:I117)</f>
        <v>307905</v>
      </c>
      <c r="J104" s="29">
        <f>SUM(J105:J117)</f>
        <v>0</v>
      </c>
      <c r="K104" s="29">
        <f>SUM(K105:K117)</f>
        <v>298493</v>
      </c>
      <c r="L104" s="30">
        <f>K104/I104</f>
        <v>0.9694321300401098</v>
      </c>
    </row>
    <row r="105" spans="1:12" ht="12.75">
      <c r="A105" s="31">
        <v>1</v>
      </c>
      <c r="B105" s="32" t="s">
        <v>5</v>
      </c>
      <c r="C105" s="31">
        <v>192504</v>
      </c>
      <c r="D105" s="33"/>
      <c r="E105" s="37">
        <v>194959</v>
      </c>
      <c r="F105" s="38"/>
      <c r="G105" s="37"/>
      <c r="H105" s="38"/>
      <c r="I105" s="37">
        <v>177775</v>
      </c>
      <c r="J105" s="34"/>
      <c r="K105" s="31">
        <v>167040</v>
      </c>
      <c r="L105" s="35">
        <f aca="true" t="shared" si="4" ref="L105:L116">K105/I105</f>
        <v>0.9396146814793981</v>
      </c>
    </row>
    <row r="106" spans="1:12" ht="12.75">
      <c r="A106" s="31">
        <v>2</v>
      </c>
      <c r="B106" s="32" t="s">
        <v>6</v>
      </c>
      <c r="C106" s="31">
        <v>72961</v>
      </c>
      <c r="D106" s="33"/>
      <c r="E106" s="37">
        <v>83663</v>
      </c>
      <c r="F106" s="38"/>
      <c r="G106" s="37"/>
      <c r="H106" s="38"/>
      <c r="I106" s="37">
        <v>67025</v>
      </c>
      <c r="J106" s="34"/>
      <c r="K106" s="31">
        <v>82971</v>
      </c>
      <c r="L106" s="35">
        <f t="shared" si="4"/>
        <v>1.237911227154047</v>
      </c>
    </row>
    <row r="107" spans="1:12" ht="12.75">
      <c r="A107" s="31">
        <v>3</v>
      </c>
      <c r="B107" s="32" t="s">
        <v>36</v>
      </c>
      <c r="C107" s="31">
        <v>24607</v>
      </c>
      <c r="D107" s="33"/>
      <c r="E107" s="37">
        <v>25616</v>
      </c>
      <c r="F107" s="38"/>
      <c r="G107" s="37"/>
      <c r="H107" s="38"/>
      <c r="I107" s="37">
        <v>21531</v>
      </c>
      <c r="J107" s="34"/>
      <c r="K107" s="31">
        <v>27585</v>
      </c>
      <c r="L107" s="35">
        <f t="shared" si="4"/>
        <v>1.2811759788212345</v>
      </c>
    </row>
    <row r="108" spans="1:12" ht="12.75">
      <c r="A108" s="31">
        <v>4</v>
      </c>
      <c r="B108" s="32" t="s">
        <v>39</v>
      </c>
      <c r="C108" s="31">
        <v>9548</v>
      </c>
      <c r="D108" s="33"/>
      <c r="E108" s="37">
        <v>10144</v>
      </c>
      <c r="F108" s="38"/>
      <c r="G108" s="37"/>
      <c r="H108" s="38"/>
      <c r="I108" s="37">
        <v>9824</v>
      </c>
      <c r="J108" s="34"/>
      <c r="K108" s="31">
        <v>10518</v>
      </c>
      <c r="L108" s="35">
        <f t="shared" si="4"/>
        <v>1.07064332247557</v>
      </c>
    </row>
    <row r="109" spans="1:12" ht="12.75">
      <c r="A109" s="31">
        <v>5</v>
      </c>
      <c r="B109" s="32" t="s">
        <v>37</v>
      </c>
      <c r="C109" s="31">
        <v>4075</v>
      </c>
      <c r="D109" s="31"/>
      <c r="E109" s="37">
        <v>4277</v>
      </c>
      <c r="F109" s="37"/>
      <c r="G109" s="37"/>
      <c r="H109" s="38"/>
      <c r="I109" s="37">
        <v>3342</v>
      </c>
      <c r="J109" s="34"/>
      <c r="K109" s="31">
        <v>3879</v>
      </c>
      <c r="L109" s="35">
        <f t="shared" si="4"/>
        <v>1.1606822262118492</v>
      </c>
    </row>
    <row r="110" spans="1:12" ht="12.75">
      <c r="A110" s="31">
        <v>7</v>
      </c>
      <c r="B110" s="3" t="s">
        <v>8</v>
      </c>
      <c r="C110" s="31">
        <v>1548</v>
      </c>
      <c r="D110" s="31"/>
      <c r="E110" s="37">
        <v>1548</v>
      </c>
      <c r="F110" s="37"/>
      <c r="G110" s="37"/>
      <c r="H110" s="38"/>
      <c r="I110" s="37"/>
      <c r="J110" s="34"/>
      <c r="K110" s="31"/>
      <c r="L110" s="35"/>
    </row>
    <row r="111" spans="1:12" ht="15" customHeight="1">
      <c r="A111" s="31">
        <v>8</v>
      </c>
      <c r="B111" s="32" t="s">
        <v>9</v>
      </c>
      <c r="C111" s="31"/>
      <c r="D111" s="31"/>
      <c r="E111" s="37">
        <v>5000</v>
      </c>
      <c r="F111" s="37"/>
      <c r="G111" s="37"/>
      <c r="H111" s="38"/>
      <c r="I111" s="37">
        <v>5000</v>
      </c>
      <c r="J111" s="34"/>
      <c r="K111" s="31"/>
      <c r="L111" s="35"/>
    </row>
    <row r="112" spans="1:12" ht="12.75">
      <c r="A112" s="31">
        <v>9</v>
      </c>
      <c r="B112" s="3" t="s">
        <v>10</v>
      </c>
      <c r="C112" s="31">
        <v>5800</v>
      </c>
      <c r="D112" s="31"/>
      <c r="E112" s="37">
        <v>6572</v>
      </c>
      <c r="F112" s="37"/>
      <c r="G112" s="37"/>
      <c r="H112" s="38"/>
      <c r="I112" s="37">
        <v>6572</v>
      </c>
      <c r="J112" s="34"/>
      <c r="K112" s="31"/>
      <c r="L112" s="35"/>
    </row>
    <row r="113" spans="1:12" ht="12.75">
      <c r="A113" s="31">
        <v>10</v>
      </c>
      <c r="B113" s="3" t="s">
        <v>11</v>
      </c>
      <c r="C113" s="31"/>
      <c r="D113" s="31"/>
      <c r="E113" s="37">
        <v>85</v>
      </c>
      <c r="F113" s="37"/>
      <c r="G113" s="37"/>
      <c r="H113" s="38"/>
      <c r="I113" s="37">
        <v>85</v>
      </c>
      <c r="J113" s="34"/>
      <c r="K113" s="31"/>
      <c r="L113" s="35"/>
    </row>
    <row r="114" spans="1:12" ht="12.75">
      <c r="A114" s="31">
        <v>11</v>
      </c>
      <c r="B114" s="3" t="s">
        <v>12</v>
      </c>
      <c r="C114" s="31"/>
      <c r="D114" s="31"/>
      <c r="E114" s="37">
        <v>16445</v>
      </c>
      <c r="F114" s="37"/>
      <c r="G114" s="37"/>
      <c r="H114" s="38"/>
      <c r="I114" s="37">
        <v>16445</v>
      </c>
      <c r="J114" s="34"/>
      <c r="K114" s="31"/>
      <c r="L114" s="35"/>
    </row>
    <row r="115" spans="1:12" ht="12.75">
      <c r="A115" s="31">
        <v>12</v>
      </c>
      <c r="B115" s="3" t="s">
        <v>45</v>
      </c>
      <c r="C115" s="31">
        <v>100</v>
      </c>
      <c r="D115" s="31"/>
      <c r="E115" s="37">
        <v>100</v>
      </c>
      <c r="F115" s="37"/>
      <c r="G115" s="37"/>
      <c r="H115" s="38"/>
      <c r="I115" s="37"/>
      <c r="J115" s="34"/>
      <c r="K115" s="31"/>
      <c r="L115" s="35"/>
    </row>
    <row r="116" spans="1:12" ht="22.5">
      <c r="A116" s="31">
        <v>13</v>
      </c>
      <c r="B116" s="36" t="s">
        <v>46</v>
      </c>
      <c r="C116" s="31">
        <v>7800</v>
      </c>
      <c r="D116" s="31"/>
      <c r="E116" s="37">
        <v>3800</v>
      </c>
      <c r="F116" s="37"/>
      <c r="G116" s="37"/>
      <c r="H116" s="38"/>
      <c r="I116" s="37">
        <v>200</v>
      </c>
      <c r="J116" s="34"/>
      <c r="K116" s="31">
        <v>6500</v>
      </c>
      <c r="L116" s="35">
        <f t="shared" si="4"/>
        <v>32.5</v>
      </c>
    </row>
    <row r="117" spans="1:12" ht="12.75">
      <c r="A117" s="31">
        <v>14</v>
      </c>
      <c r="B117" s="32" t="s">
        <v>44</v>
      </c>
      <c r="C117" s="31"/>
      <c r="D117" s="31"/>
      <c r="E117" s="37">
        <v>106</v>
      </c>
      <c r="F117" s="37"/>
      <c r="G117" s="37"/>
      <c r="H117" s="38"/>
      <c r="I117" s="37">
        <v>106</v>
      </c>
      <c r="J117" s="34"/>
      <c r="K117" s="31"/>
      <c r="L117" s="35"/>
    </row>
  </sheetData>
  <sheetProtection/>
  <mergeCells count="8">
    <mergeCell ref="A3:L3"/>
    <mergeCell ref="A2:L2"/>
    <mergeCell ref="C5:I5"/>
    <mergeCell ref="C6:C8"/>
    <mergeCell ref="E6:E8"/>
    <mergeCell ref="I6:I8"/>
    <mergeCell ref="K5:K8"/>
    <mergeCell ref="L5:L8"/>
  </mergeCells>
  <printOptions horizontalCentered="1"/>
  <pageMargins left="0.4724409448818898" right="0.2755905511811024" top="0.7" bottom="0.75" header="0.3937007874015748" footer="0.2755905511811024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IV4"/>
    </sheetView>
  </sheetViews>
  <sheetFormatPr defaultColWidth="9.140625" defaultRowHeight="12.75"/>
  <sheetData>
    <row r="3" spans="1:11" s="1" customFormat="1" ht="12.7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" customFormat="1" ht="26.2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Windows User</cp:lastModifiedBy>
  <cp:lastPrinted>2018-01-13T12:12:59Z</cp:lastPrinted>
  <dcterms:created xsi:type="dcterms:W3CDTF">2005-01-10T13:35:09Z</dcterms:created>
  <dcterms:modified xsi:type="dcterms:W3CDTF">2021-02-10T06:31:47Z</dcterms:modified>
  <cp:category/>
  <cp:version/>
  <cp:contentType/>
  <cp:contentStatus/>
</cp:coreProperties>
</file>